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ぽ：ポンプ場\2.工事\R8\芝川ポンプ場外LED更新工事\30_起案関係\"/>
    </mc:Choice>
  </mc:AlternateContent>
  <xr:revisionPtr revIDLastSave="0" documentId="13_ncr:1_{26723D05-D2BC-426A-9618-197A5B1DD764}" xr6:coauthVersionLast="47" xr6:coauthVersionMax="47" xr10:uidLastSave="{00000000-0000-0000-0000-000000000000}"/>
  <bookViews>
    <workbookView xWindow="14760" yWindow="75" windowWidth="13860" windowHeight="15075" xr2:uid="{00000000-000D-0000-FFFF-FFFF00000000}"/>
  </bookViews>
  <sheets>
    <sheet name="建築工事" sheetId="1" r:id="rId1"/>
  </sheets>
  <definedNames>
    <definedName name="_xlnm.Print_Area" localSheetId="0">建築工事!$A$1:$M$48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7" i="1"/>
  <c r="K25" i="1" l="1"/>
  <c r="K31" i="1" s="1"/>
  <c r="L36" i="1" l="1"/>
  <c r="L37" i="1"/>
</calcChain>
</file>

<file path=xl/sharedStrings.xml><?xml version="1.0" encoding="utf-8"?>
<sst xmlns="http://schemas.openxmlformats.org/spreadsheetml/2006/main" count="51" uniqueCount="43">
  <si>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</si>
  <si>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</si>
  <si>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</si>
  <si>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</si>
  <si>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</si>
  <si>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</si>
  <si>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</si>
  <si>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</si>
  <si>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</si>
  <si>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</si>
  <si>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</si>
  <si>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</si>
  <si>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</si>
  <si>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</si>
  <si>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</si>
  <si>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</si>
  <si>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（建築工事用）</t>
    <rPh sb="1" eb="3">
      <t>ケンチク</t>
    </rPh>
    <rPh sb="3" eb="6">
      <t>コウジヨウ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</si>
  <si>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</si>
  <si>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</si>
  <si>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</si>
  <si>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</si>
  <si>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一般管理費等　( Ｆ )</t>
    <rPh sb="0" eb="2">
      <t>イッパン</t>
    </rPh>
    <rPh sb="2" eb="5">
      <t>カンリヒ</t>
    </rPh>
    <rPh sb="5" eb="6">
      <t>トウ</t>
    </rPh>
    <phoneticPr fontId="1"/>
  </si>
  <si>
    <t>工事原価（ Ｅ＝Ａ＋Ｂ＋Ｃ＋Ｄ ）</t>
    <rPh sb="0" eb="2">
      <t>コウジ</t>
    </rPh>
    <rPh sb="2" eb="4">
      <t>ゲンカ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</si>
  <si>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</si>
  <si>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</si>
  <si>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</si>
  <si>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発生材処分費　（ Ｄ ）</t>
    <rPh sb="0" eb="6">
      <t>ハッセイザイショブンヒ</t>
    </rPh>
    <phoneticPr fontId="1"/>
  </si>
  <si>
    <t>（Ｅ）のうち、安全衛生経費にあたる金額</t>
    <rPh sb="7" eb="13">
      <t>アンゼンエイセイケイヒ</t>
    </rPh>
    <phoneticPr fontId="1"/>
  </si>
  <si>
    <t>（Ｅ）のうち、現場労働者の法定福利費の事業主負担額にあたる金額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</si>
  <si>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</si>
  <si>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</si>
  <si>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</si>
  <si>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</si>
  <si>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芝川ポンプ場外LED更新工事</t>
    <phoneticPr fontId="1"/>
  </si>
  <si>
    <t>芝川ポンプ場外２箇所</t>
    <phoneticPr fontId="1"/>
  </si>
  <si>
    <t>LED照明器具新設工事</t>
    <phoneticPr fontId="1"/>
  </si>
  <si>
    <t>ケーブル敷設等工事</t>
    <phoneticPr fontId="1"/>
  </si>
  <si>
    <t>既設照明器具撤去</t>
    <phoneticPr fontId="1"/>
  </si>
  <si>
    <t>既設ケーブル等撤去</t>
    <phoneticPr fontId="1"/>
  </si>
  <si>
    <t>収集運搬</t>
    <phoneticPr fontId="1"/>
  </si>
  <si>
    <t>仮設足場</t>
    <phoneticPr fontId="1"/>
  </si>
  <si>
    <t>式</t>
    <rPh sb="0" eb="1">
      <t>シキ</t>
    </rPh>
    <phoneticPr fontId="1"/>
  </si>
  <si>
    <t>工事価格　( Ｇ＝ Ｅ＋Ｆ )</t>
    <rPh sb="0" eb="2">
      <t>コウジ</t>
    </rPh>
    <rPh sb="2" eb="4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</si>
</sst>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view="pageBreakPreview" zoomScaleNormal="100" zoomScaleSheetLayoutView="100" workbookViewId="0">
      <selection activeCell="G40" sqref="G40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16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41</v>
      </c>
      <c r="K12" s="36"/>
      <c r="L12" s="30"/>
    </row>
    <row r="13" spans="1:13" ht="22.5" customHeight="1" x14ac:dyDescent="0.15">
      <c r="B13" s="71"/>
      <c r="C13" s="51" t="s">
        <v>36</v>
      </c>
      <c r="D13" s="51"/>
      <c r="E13" s="51"/>
      <c r="F13" s="51"/>
      <c r="G13" s="51"/>
      <c r="H13" s="52"/>
      <c r="I13" s="18">
        <v>1</v>
      </c>
      <c r="J13" s="10" t="s">
        <v>41</v>
      </c>
      <c r="K13" s="36"/>
      <c r="L13" s="30"/>
    </row>
    <row r="14" spans="1:13" ht="22.5" customHeight="1" x14ac:dyDescent="0.15">
      <c r="B14" s="71"/>
      <c r="C14" s="51" t="s">
        <v>37</v>
      </c>
      <c r="D14" s="51"/>
      <c r="E14" s="51"/>
      <c r="F14" s="51"/>
      <c r="G14" s="51"/>
      <c r="H14" s="52"/>
      <c r="I14" s="18">
        <v>1</v>
      </c>
      <c r="J14" s="10" t="s">
        <v>41</v>
      </c>
      <c r="K14" s="36"/>
      <c r="L14" s="30"/>
    </row>
    <row r="15" spans="1:13" ht="22.5" customHeight="1" x14ac:dyDescent="0.15">
      <c r="B15" s="71"/>
      <c r="C15" s="51" t="s">
        <v>38</v>
      </c>
      <c r="D15" s="51"/>
      <c r="E15" s="51"/>
      <c r="F15" s="51"/>
      <c r="G15" s="51"/>
      <c r="H15" s="52"/>
      <c r="I15" s="18">
        <v>1</v>
      </c>
      <c r="J15" s="10" t="s">
        <v>41</v>
      </c>
      <c r="K15" s="36"/>
      <c r="L15" s="30"/>
    </row>
    <row r="16" spans="1:13" ht="22.5" customHeight="1" x14ac:dyDescent="0.15">
      <c r="B16" s="71"/>
      <c r="C16" s="51" t="s">
        <v>39</v>
      </c>
      <c r="D16" s="51"/>
      <c r="E16" s="51"/>
      <c r="F16" s="51"/>
      <c r="G16" s="51"/>
      <c r="H16" s="52"/>
      <c r="I16" s="18">
        <v>1</v>
      </c>
      <c r="J16" s="10" t="s">
        <v>41</v>
      </c>
      <c r="K16" s="36"/>
      <c r="L16" s="30"/>
    </row>
    <row r="17" spans="2:12" ht="22.5" customHeight="1" x14ac:dyDescent="0.15">
      <c r="B17" s="71"/>
      <c r="C17" s="51" t="s">
        <v>40</v>
      </c>
      <c r="D17" s="51"/>
      <c r="E17" s="51"/>
      <c r="F17" s="51"/>
      <c r="G17" s="51"/>
      <c r="H17" s="52"/>
      <c r="I17" s="18">
        <v>1</v>
      </c>
      <c r="J17" s="10" t="s">
        <v>41</v>
      </c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23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19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20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24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25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80" t="s">
        <v>26</v>
      </c>
      <c r="C30" s="73"/>
      <c r="D30" s="73"/>
      <c r="E30" s="73"/>
      <c r="F30" s="73"/>
      <c r="G30" s="73"/>
      <c r="H30" s="74"/>
      <c r="I30" s="11">
        <v>1</v>
      </c>
      <c r="J30" s="11" t="s">
        <v>13</v>
      </c>
      <c r="K30" s="38"/>
      <c r="L30" s="33"/>
    </row>
    <row r="31" spans="2:12" ht="22.5" customHeight="1" x14ac:dyDescent="0.15">
      <c r="B31" s="90" t="s">
        <v>22</v>
      </c>
      <c r="C31" s="66"/>
      <c r="D31" s="66"/>
      <c r="E31" s="66"/>
      <c r="F31" s="66"/>
      <c r="G31" s="66"/>
      <c r="H31" s="66"/>
      <c r="I31" s="66"/>
      <c r="J31" s="91"/>
      <c r="K31" s="37">
        <f>K25+K28+K29+K30</f>
        <v>0</v>
      </c>
      <c r="L31" s="33"/>
    </row>
    <row r="32" spans="2:12" ht="22.5" customHeight="1" x14ac:dyDescent="0.15">
      <c r="B32" s="80" t="s">
        <v>32</v>
      </c>
      <c r="C32" s="73"/>
      <c r="D32" s="73"/>
      <c r="E32" s="73"/>
      <c r="F32" s="73"/>
      <c r="G32" s="73"/>
      <c r="H32" s="73"/>
      <c r="I32" s="73"/>
      <c r="J32" s="74"/>
      <c r="K32" s="38"/>
      <c r="L32" s="33"/>
    </row>
    <row r="33" spans="1:24" ht="22.5" customHeight="1" x14ac:dyDescent="0.15">
      <c r="B33" s="81" t="s">
        <v>28</v>
      </c>
      <c r="C33" s="82"/>
      <c r="D33" s="82"/>
      <c r="E33" s="82"/>
      <c r="F33" s="82"/>
      <c r="G33" s="82"/>
      <c r="H33" s="82"/>
      <c r="I33" s="82"/>
      <c r="J33" s="83"/>
      <c r="K33" s="38"/>
      <c r="L33" s="33"/>
    </row>
    <row r="34" spans="1:24" ht="22.5" customHeight="1" thickBot="1" x14ac:dyDescent="0.2">
      <c r="B34" s="84" t="s">
        <v>27</v>
      </c>
      <c r="C34" s="85"/>
      <c r="D34" s="85"/>
      <c r="E34" s="85"/>
      <c r="F34" s="85"/>
      <c r="G34" s="85"/>
      <c r="H34" s="85"/>
      <c r="I34" s="85"/>
      <c r="J34" s="86"/>
      <c r="K34" s="41"/>
      <c r="L34" s="35"/>
    </row>
    <row r="35" spans="1:24" ht="22.5" customHeight="1" x14ac:dyDescent="0.15">
      <c r="B35" s="65" t="s">
        <v>21</v>
      </c>
      <c r="C35" s="57"/>
      <c r="D35" s="57"/>
      <c r="E35" s="57"/>
      <c r="F35" s="57"/>
      <c r="G35" s="57"/>
      <c r="H35" s="57"/>
      <c r="I35" s="21">
        <v>1</v>
      </c>
      <c r="J35" s="21" t="s">
        <v>13</v>
      </c>
      <c r="K35" s="42"/>
      <c r="L35" s="33"/>
    </row>
    <row r="36" spans="1:24" ht="22.5" customHeight="1" x14ac:dyDescent="0.15">
      <c r="B36" s="92" t="s">
        <v>42</v>
      </c>
      <c r="C36" s="93"/>
      <c r="D36" s="93"/>
      <c r="E36" s="93"/>
      <c r="F36" s="93"/>
      <c r="G36" s="93"/>
      <c r="H36" s="93"/>
      <c r="I36" s="93"/>
      <c r="J36" s="94"/>
      <c r="K36" s="37">
        <f>K31+K35</f>
        <v>0</v>
      </c>
      <c r="L36" s="45" t="str">
        <f>IF(INT($K36)=$K36,"整数値","小数値")</f>
        <v>整数値</v>
      </c>
    </row>
    <row r="37" spans="1:24" ht="22.5" customHeight="1" thickBot="1" x14ac:dyDescent="0.2">
      <c r="B37" s="87" t="s">
        <v>29</v>
      </c>
      <c r="C37" s="88"/>
      <c r="D37" s="88"/>
      <c r="E37" s="88"/>
      <c r="F37" s="88"/>
      <c r="G37" s="88"/>
      <c r="H37" s="88"/>
      <c r="I37" s="88"/>
      <c r="J37" s="89"/>
      <c r="K37" s="44">
        <f>K36</f>
        <v>0</v>
      </c>
      <c r="L37" s="43" t="str">
        <f>IF(INT($K37)=$K37,"整数値","小数値")</f>
        <v>整数値</v>
      </c>
    </row>
    <row r="38" spans="1:24" ht="7.5" customHeight="1" thickTop="1" x14ac:dyDescent="0.15">
      <c r="B38" s="12"/>
      <c r="C38" s="13"/>
      <c r="D38" s="13"/>
      <c r="E38" s="13"/>
      <c r="F38" s="14"/>
      <c r="G38" s="14"/>
      <c r="H38" s="14"/>
      <c r="I38" s="14"/>
      <c r="J38" s="14"/>
      <c r="K38" s="24"/>
      <c r="L38" s="15"/>
    </row>
    <row r="39" spans="1:24" ht="18" customHeight="1" x14ac:dyDescent="0.15">
      <c r="B39" s="19"/>
      <c r="C39" s="67" t="s">
        <v>15</v>
      </c>
      <c r="D39" s="68"/>
      <c r="E39" s="68"/>
      <c r="F39" s="68"/>
      <c r="G39" s="68"/>
      <c r="H39" s="68"/>
      <c r="I39" s="68"/>
      <c r="J39" s="68"/>
      <c r="K39" s="68"/>
      <c r="L39" s="68"/>
    </row>
    <row r="40" spans="1:24" ht="7.5" customHeight="1" x14ac:dyDescent="0.15">
      <c r="B40" s="12"/>
      <c r="C40" s="13"/>
      <c r="D40" s="13"/>
      <c r="E40" s="13"/>
      <c r="F40" s="14"/>
      <c r="G40" s="14"/>
      <c r="H40" s="14"/>
      <c r="I40" s="14"/>
      <c r="J40" s="14"/>
      <c r="K40" s="24"/>
      <c r="L40" s="15"/>
    </row>
    <row r="41" spans="1:24" ht="18" customHeight="1" x14ac:dyDescent="0.15">
      <c r="A41" s="16"/>
      <c r="B41" s="46" t="s">
        <v>30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8" customHeight="1" x14ac:dyDescent="0.15">
      <c r="A42" s="16"/>
      <c r="B42" s="46" t="s">
        <v>14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ht="17.25" customHeight="1" x14ac:dyDescent="0.15">
      <c r="A43" s="16"/>
      <c r="B43" s="46" t="s">
        <v>31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4" s="16" customFormat="1" ht="17.25" customHeight="1" x14ac:dyDescent="0.15">
      <c r="B44" s="47" t="s">
        <v>17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4" s="16" customFormat="1" ht="17.25" customHeight="1" x14ac:dyDescent="0.15">
      <c r="C45" s="69" t="s">
        <v>18</v>
      </c>
      <c r="D45" s="69"/>
      <c r="E45" s="69"/>
      <c r="F45" s="69"/>
      <c r="G45" s="69"/>
      <c r="H45" s="69"/>
      <c r="I45" s="69"/>
      <c r="J45" s="69"/>
      <c r="K45" s="69"/>
      <c r="L45" s="69"/>
      <c r="M45" s="20"/>
      <c r="N45" s="20"/>
      <c r="P45" s="48"/>
      <c r="Q45" s="48"/>
      <c r="R45" s="48"/>
      <c r="S45" s="48"/>
      <c r="T45" s="48"/>
      <c r="U45" s="48"/>
      <c r="V45" s="48"/>
      <c r="W45" s="48"/>
      <c r="X45" s="20"/>
    </row>
    <row r="46" spans="1:24" s="16" customFormat="1" ht="17.25" customHeight="1" x14ac:dyDescent="0.1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spans="1:24" ht="6" customHeight="1" x14ac:dyDescent="0.15">
      <c r="A47" s="16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20"/>
    </row>
    <row r="48" spans="1:24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7">
        <v>20260401</v>
      </c>
    </row>
    <row r="50" spans="2:12" x14ac:dyDescent="0.15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</sheetData>
  <sheetProtection selectLockedCells="1"/>
  <mergeCells count="56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2:J32"/>
    <mergeCell ref="B33:J33"/>
    <mergeCell ref="B34:J34"/>
    <mergeCell ref="B37:J37"/>
    <mergeCell ref="B29:H29"/>
    <mergeCell ref="B30:H30"/>
    <mergeCell ref="B31:J31"/>
    <mergeCell ref="B36:J36"/>
    <mergeCell ref="B28:H28"/>
    <mergeCell ref="C18:H18"/>
    <mergeCell ref="C22:H22"/>
    <mergeCell ref="C23:H23"/>
    <mergeCell ref="C19:H19"/>
    <mergeCell ref="C20:H20"/>
    <mergeCell ref="C21:H21"/>
    <mergeCell ref="C17:H17"/>
    <mergeCell ref="B50:L50"/>
    <mergeCell ref="B41:L41"/>
    <mergeCell ref="B42:L42"/>
    <mergeCell ref="B43:L43"/>
    <mergeCell ref="C24:H24"/>
    <mergeCell ref="B35:H35"/>
    <mergeCell ref="C25:J25"/>
    <mergeCell ref="C39:L39"/>
    <mergeCell ref="B47:L47"/>
    <mergeCell ref="C45:L45"/>
    <mergeCell ref="B46:M46"/>
    <mergeCell ref="B44:M44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1:W41"/>
    <mergeCell ref="O42:W42"/>
    <mergeCell ref="O43:W43"/>
    <mergeCell ref="O44:X44"/>
    <mergeCell ref="P45:W45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</vt:lpstr>
      <vt:lpstr>建築工事!Print_Area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33227吉永圭</cp:lastModifiedBy>
  <cp:lastPrinted>2026-02-14T09:17:01Z</cp:lastPrinted>
  <dcterms:created xsi:type="dcterms:W3CDTF">2014-06-27T05:25:28Z</dcterms:created>
  <dcterms:modified xsi:type="dcterms:W3CDTF">2026-06-30T03:22:21Z</dcterms:modified>
</cp:coreProperties>
</file>