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39331\Desktop\"/>
    </mc:Choice>
  </mc:AlternateContent>
  <workbookProtection workbookAlgorithmName="SHA-512" workbookHashValue="hcuNrH/7vgyidPbPahX3Tj4JtkZiANM7u94wE0En1ZxDWEY5Txht7IBnYbYrM5gkvoNtg3+akIRfmGGZTKYd+g==" workbookSaltValue="DUeCGq3iHBNsmC7zw4tg4g==" workbookSpinCount="100000" lockStructure="1"/>
  <bookViews>
    <workbookView xWindow="0" yWindow="0" windowWidth="20235" windowHeight="7500"/>
  </bookViews>
  <sheets>
    <sheet name="入力シート （CD・DVD・ビデオ）" sheetId="3" r:id="rId1"/>
    <sheet name="予約カード（印刷用）" sheetId="4" r:id="rId2"/>
  </sheets>
  <definedNames>
    <definedName name="_xlnm.Print_Area" localSheetId="0">'入力シート （CD・DVD・ビデオ）'!$A$1:$N$24</definedName>
    <definedName name="_xlnm.Print_Area" localSheetId="1">'予約カード（印刷用）'!$A$1:$AF$67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AD55" i="4" l="1"/>
  <c r="R56" i="4"/>
  <c r="R50" i="4"/>
  <c r="M55" i="4"/>
  <c r="A56" i="4"/>
  <c r="A50" i="4"/>
  <c r="AD19" i="4"/>
  <c r="R20" i="4"/>
  <c r="A20" i="4"/>
  <c r="M19" i="4"/>
  <c r="R14" i="4"/>
  <c r="A14" i="4"/>
  <c r="C12" i="4"/>
  <c r="T48" i="4" s="1"/>
  <c r="B10" i="4"/>
  <c r="B46" i="4" s="1"/>
  <c r="L9" i="4"/>
  <c r="L45" i="4" s="1"/>
  <c r="E9" i="4"/>
  <c r="E45" i="4" s="1"/>
  <c r="B9" i="4"/>
  <c r="S45" i="4" s="1"/>
  <c r="O8" i="4"/>
  <c r="AF44" i="4" s="1"/>
  <c r="M8" i="4"/>
  <c r="M44" i="4" s="1"/>
  <c r="L8" i="4"/>
  <c r="L44" i="4" s="1"/>
  <c r="K8" i="4"/>
  <c r="K44" i="4" s="1"/>
  <c r="J8" i="4"/>
  <c r="AA44" i="4" s="1"/>
  <c r="I8" i="4"/>
  <c r="I44" i="4" s="1"/>
  <c r="H8" i="4"/>
  <c r="H44" i="4" s="1"/>
  <c r="J7" i="4"/>
  <c r="J43" i="4" s="1"/>
  <c r="D7" i="4"/>
  <c r="D43" i="4" s="1"/>
  <c r="D5" i="4"/>
  <c r="U41" i="4" s="1"/>
  <c r="D7" i="3"/>
  <c r="D6" i="3"/>
  <c r="D5" i="3"/>
  <c r="D4" i="3"/>
  <c r="D3" i="3"/>
  <c r="U5" i="4" l="1"/>
  <c r="S10" i="4"/>
  <c r="S46" i="4"/>
  <c r="V9" i="4"/>
  <c r="AA7" i="4"/>
  <c r="V45" i="4"/>
  <c r="U7" i="4"/>
  <c r="AB8" i="4"/>
  <c r="D41" i="4"/>
  <c r="U43" i="4"/>
  <c r="J44" i="4"/>
  <c r="O44" i="4"/>
  <c r="AB44" i="4"/>
  <c r="B45" i="4"/>
  <c r="C48" i="4"/>
  <c r="Y8" i="4"/>
  <c r="AC8" i="4"/>
  <c r="AC9" i="4"/>
  <c r="T12" i="4"/>
  <c r="AA43" i="4"/>
  <c r="Y44" i="4"/>
  <c r="AC44" i="4"/>
  <c r="AC45" i="4"/>
  <c r="Z8" i="4"/>
  <c r="AD8" i="4"/>
  <c r="Z44" i="4"/>
  <c r="AD44" i="4"/>
  <c r="AA8" i="4"/>
  <c r="AF8" i="4"/>
  <c r="S9" i="4"/>
</calcChain>
</file>

<file path=xl/sharedStrings.xml><?xml version="1.0" encoding="utf-8"?>
<sst xmlns="http://schemas.openxmlformats.org/spreadsheetml/2006/main" count="258" uniqueCount="82">
  <si>
    <t>月</t>
    <rPh sb="0" eb="1">
      <t>ツキ</t>
    </rPh>
    <phoneticPr fontId="4"/>
  </si>
  <si>
    <t>日</t>
    <rPh sb="0" eb="1">
      <t>ヒ</t>
    </rPh>
    <phoneticPr fontId="4"/>
  </si>
  <si>
    <r>
      <t>電話</t>
    </r>
    <r>
      <rPr>
        <sz val="18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(自宅　携帯　勤務先　FAX）</t>
    </r>
    <rPh sb="0" eb="2">
      <t>デンワ</t>
    </rPh>
    <phoneticPr fontId="4"/>
  </si>
  <si>
    <t>ふりがな</t>
    <phoneticPr fontId="4"/>
  </si>
  <si>
    <t>氏名</t>
    <rPh sb="0" eb="2">
      <t>シメイ</t>
    </rPh>
    <phoneticPr fontId="4"/>
  </si>
  <si>
    <t>利用カード番号</t>
    <rPh sb="0" eb="2">
      <t>リヨウ</t>
    </rPh>
    <rPh sb="5" eb="7">
      <t>バンゴウ</t>
    </rPh>
    <phoneticPr fontId="4"/>
  </si>
  <si>
    <t>―</t>
    <phoneticPr fontId="4"/>
  </si>
  <si>
    <t>連絡</t>
    <rPh sb="0" eb="2">
      <t>レンラク</t>
    </rPh>
    <phoneticPr fontId="4"/>
  </si>
  <si>
    <t>電話</t>
    <rPh sb="0" eb="2">
      <t>デンワ</t>
    </rPh>
    <phoneticPr fontId="4"/>
  </si>
  <si>
    <t>FAX</t>
    <phoneticPr fontId="4"/>
  </si>
  <si>
    <t>※事前に登録された方のみ</t>
    <phoneticPr fontId="4"/>
  </si>
  <si>
    <t>不要</t>
    <rPh sb="0" eb="2">
      <t>フヨウ</t>
    </rPh>
    <phoneticPr fontId="4"/>
  </si>
  <si>
    <t>メール</t>
    <phoneticPr fontId="4"/>
  </si>
  <si>
    <t>※図書館ホームページでメールアドレス登録をされた方のみ</t>
    <phoneticPr fontId="4"/>
  </si>
  <si>
    <r>
      <t xml:space="preserve">　  </t>
    </r>
    <r>
      <rPr>
        <sz val="20"/>
        <rFont val="ＭＳ Ｐゴシック"/>
        <family val="3"/>
        <charset val="128"/>
      </rPr>
      <t>受取希望館</t>
    </r>
    <r>
      <rPr>
        <sz val="16"/>
        <rFont val="ＭＳ Ｐ明朝"/>
        <family val="1"/>
        <charset val="128"/>
      </rPr>
      <t>（申込み館以外で受取りたい場合のみ記入）</t>
    </r>
    <rPh sb="3" eb="5">
      <t>ウケトリ</t>
    </rPh>
    <rPh sb="5" eb="7">
      <t>キボウ</t>
    </rPh>
    <rPh sb="7" eb="8">
      <t>カン</t>
    </rPh>
    <rPh sb="9" eb="11">
      <t>モウシコ</t>
    </rPh>
    <rPh sb="12" eb="13">
      <t>カン</t>
    </rPh>
    <rPh sb="13" eb="15">
      <t>イガイ</t>
    </rPh>
    <rPh sb="16" eb="18">
      <t>ウケト</t>
    </rPh>
    <rPh sb="21" eb="23">
      <t>バアイ</t>
    </rPh>
    <rPh sb="25" eb="27">
      <t>キニュウ</t>
    </rPh>
    <phoneticPr fontId="4"/>
  </si>
  <si>
    <t>　　【　　　　 　　　　　　　館】</t>
    <rPh sb="15" eb="16">
      <t>カン</t>
    </rPh>
    <phoneticPr fontId="4"/>
  </si>
  <si>
    <t>【</t>
    <phoneticPr fontId="4"/>
  </si>
  <si>
    <t>】</t>
    <phoneticPr fontId="4"/>
  </si>
  <si>
    <t>請求記号</t>
    <rPh sb="0" eb="2">
      <t>セイキュウ</t>
    </rPh>
    <rPh sb="2" eb="4">
      <t>キゴウ</t>
    </rPh>
    <phoneticPr fontId="4"/>
  </si>
  <si>
    <t>〔</t>
    <phoneticPr fontId="4"/>
  </si>
  <si>
    <t>　〕</t>
    <phoneticPr fontId="4"/>
  </si>
  <si>
    <t>出版社</t>
    <rPh sb="0" eb="3">
      <t>シュッパンシャ</t>
    </rPh>
    <phoneticPr fontId="4"/>
  </si>
  <si>
    <t>□</t>
    <phoneticPr fontId="4"/>
  </si>
  <si>
    <t xml:space="preserve">  ※連絡後1週間を過ぎますと取り消しになります</t>
    <rPh sb="3" eb="5">
      <t>レンラク</t>
    </rPh>
    <rPh sb="5" eb="6">
      <t>ゴ</t>
    </rPh>
    <rPh sb="7" eb="9">
      <t>シュウカン</t>
    </rPh>
    <rPh sb="10" eb="11">
      <t>ス</t>
    </rPh>
    <rPh sb="15" eb="16">
      <t>ト</t>
    </rPh>
    <rPh sb="17" eb="18">
      <t>ケ</t>
    </rPh>
    <phoneticPr fontId="4"/>
  </si>
  <si>
    <t>入　　力　　</t>
    <rPh sb="0" eb="1">
      <t>イリ</t>
    </rPh>
    <rPh sb="3" eb="4">
      <t>チカラ</t>
    </rPh>
    <phoneticPr fontId="4"/>
  </si>
  <si>
    <t>連絡</t>
    <rPh sb="0" eb="1">
      <t>レン</t>
    </rPh>
    <rPh sb="1" eb="2">
      <t>ラク</t>
    </rPh>
    <phoneticPr fontId="4"/>
  </si>
  <si>
    <t xml:space="preserve">   本　人</t>
    <rPh sb="3" eb="4">
      <t>ホン</t>
    </rPh>
    <rPh sb="5" eb="6">
      <t>ジン</t>
    </rPh>
    <phoneticPr fontId="4"/>
  </si>
  <si>
    <t xml:space="preserve">     本　人</t>
    <rPh sb="5" eb="6">
      <t>ホン</t>
    </rPh>
    <rPh sb="7" eb="8">
      <t>ジン</t>
    </rPh>
    <phoneticPr fontId="4"/>
  </si>
  <si>
    <t>処   貸</t>
    <rPh sb="0" eb="1">
      <t>トコロ</t>
    </rPh>
    <rPh sb="4" eb="5">
      <t>カ</t>
    </rPh>
    <phoneticPr fontId="4"/>
  </si>
  <si>
    <t>出 日</t>
    <rPh sb="0" eb="1">
      <t>デ</t>
    </rPh>
    <rPh sb="2" eb="3">
      <t>ヒ</t>
    </rPh>
    <phoneticPr fontId="4"/>
  </si>
  <si>
    <t xml:space="preserve">   伝　言</t>
    <rPh sb="3" eb="4">
      <t>デン</t>
    </rPh>
    <rPh sb="5" eb="6">
      <t>ゲン</t>
    </rPh>
    <phoneticPr fontId="4"/>
  </si>
  <si>
    <t xml:space="preserve">     伝　言</t>
    <rPh sb="5" eb="6">
      <t>デン</t>
    </rPh>
    <rPh sb="7" eb="8">
      <t>ゲン</t>
    </rPh>
    <phoneticPr fontId="4"/>
  </si>
  <si>
    <t>　   キャンセル</t>
    <phoneticPr fontId="4"/>
  </si>
  <si>
    <t>　　</t>
    <phoneticPr fontId="4"/>
  </si>
  <si>
    <t xml:space="preserve">   留守電</t>
    <rPh sb="3" eb="6">
      <t>ルスデン</t>
    </rPh>
    <phoneticPr fontId="4"/>
  </si>
  <si>
    <t xml:space="preserve">     留守電</t>
    <rPh sb="5" eb="8">
      <t>ルスデン</t>
    </rPh>
    <phoneticPr fontId="4"/>
  </si>
  <si>
    <t>理</t>
    <rPh sb="0" eb="1">
      <t>リ</t>
    </rPh>
    <phoneticPr fontId="4"/>
  </si>
  <si>
    <t>　   提供不能</t>
    <rPh sb="4" eb="6">
      <t>テイキョウ</t>
    </rPh>
    <rPh sb="6" eb="8">
      <t>フノウ</t>
    </rPh>
    <phoneticPr fontId="4"/>
  </si>
  <si>
    <t>受取希望館（申込み館以外で受取りたい場合のみ記入）</t>
  </si>
  <si>
    <t>◆個人情報入力</t>
    <rPh sb="1" eb="5">
      <t>コジンジョウホウ</t>
    </rPh>
    <rPh sb="5" eb="7">
      <t>ニュウリョク</t>
    </rPh>
    <phoneticPr fontId="4"/>
  </si>
  <si>
    <t>利用者番号</t>
    <rPh sb="0" eb="3">
      <t>リヨウシャ</t>
    </rPh>
    <rPh sb="3" eb="5">
      <t>バンゴウ</t>
    </rPh>
    <phoneticPr fontId="4"/>
  </si>
  <si>
    <t>電話番号</t>
    <rPh sb="0" eb="2">
      <t>デンワ</t>
    </rPh>
    <rPh sb="2" eb="4">
      <t>バンゴウ</t>
    </rPh>
    <phoneticPr fontId="4"/>
  </si>
  <si>
    <t>受渡館</t>
    <rPh sb="0" eb="2">
      <t>ウケワタシ</t>
    </rPh>
    <rPh sb="2" eb="3">
      <t>カン</t>
    </rPh>
    <phoneticPr fontId="4"/>
  </si>
  <si>
    <t>連絡方法</t>
    <rPh sb="0" eb="2">
      <t>レンラク</t>
    </rPh>
    <rPh sb="2" eb="4">
      <t>ホウホウ</t>
    </rPh>
    <phoneticPr fontId="4"/>
  </si>
  <si>
    <t>資料１</t>
    <rPh sb="0" eb="2">
      <t>シリョウ</t>
    </rPh>
    <phoneticPr fontId="4"/>
  </si>
  <si>
    <t>資料２</t>
    <rPh sb="0" eb="2">
      <t>シリョウ</t>
    </rPh>
    <phoneticPr fontId="4"/>
  </si>
  <si>
    <t>資料３</t>
    <rPh sb="0" eb="2">
      <t>シリョウ</t>
    </rPh>
    <phoneticPr fontId="4"/>
  </si>
  <si>
    <t>資料４</t>
    <rPh sb="0" eb="2">
      <t>シリョウ</t>
    </rPh>
    <phoneticPr fontId="4"/>
  </si>
  <si>
    <t>タイトル</t>
    <phoneticPr fontId="4"/>
  </si>
  <si>
    <t>歌手・作曲家・演奏者・監督・演出者・製作者</t>
    <rPh sb="0" eb="2">
      <t>カシュ</t>
    </rPh>
    <rPh sb="3" eb="6">
      <t>サッキョクカ</t>
    </rPh>
    <rPh sb="7" eb="10">
      <t>エンソウシャ</t>
    </rPh>
    <rPh sb="11" eb="13">
      <t>カントク</t>
    </rPh>
    <rPh sb="14" eb="17">
      <t>エンシュツシャ</t>
    </rPh>
    <rPh sb="18" eb="21">
      <t>セイサクシャ</t>
    </rPh>
    <phoneticPr fontId="2"/>
  </si>
  <si>
    <t>予約カード（CD・DVD・ビデオ用）</t>
    <rPh sb="0" eb="2">
      <t>ヨヤク</t>
    </rPh>
    <rPh sb="16" eb="17">
      <t>ヨウ</t>
    </rPh>
    <phoneticPr fontId="4"/>
  </si>
  <si>
    <t>タイトル　【CD・DVD・ビデオ】（◯をつけてください）</t>
    <phoneticPr fontId="4"/>
  </si>
  <si>
    <t>※予約はひとり３件です</t>
    <rPh sb="1" eb="3">
      <t>ヨヤク</t>
    </rPh>
    <rPh sb="8" eb="9">
      <t>ケン</t>
    </rPh>
    <phoneticPr fontId="2"/>
  </si>
  <si>
    <t>※上尾市内で所蔵のもののみ予約できます</t>
    <rPh sb="1" eb="5">
      <t>アゲオシナイ</t>
    </rPh>
    <rPh sb="6" eb="8">
      <t>ショゾウ</t>
    </rPh>
    <rPh sb="13" eb="15">
      <t>ヨヤク</t>
    </rPh>
    <phoneticPr fontId="2"/>
  </si>
  <si>
    <t>注　　記</t>
    <rPh sb="0" eb="1">
      <t>チュウ</t>
    </rPh>
    <rPh sb="3" eb="4">
      <t>キ</t>
    </rPh>
    <phoneticPr fontId="2"/>
  </si>
  <si>
    <t>資料番号</t>
    <rPh sb="0" eb="4">
      <t>シリョウバンゴウ</t>
    </rPh>
    <phoneticPr fontId="2"/>
  </si>
  <si>
    <t>□　　　月　　　日以降不要</t>
    <rPh sb="4" eb="5">
      <t>ツキ</t>
    </rPh>
    <rPh sb="8" eb="9">
      <t>ニチ</t>
    </rPh>
    <rPh sb="9" eb="11">
      <t>イコウ</t>
    </rPh>
    <rPh sb="11" eb="13">
      <t>フヨウ</t>
    </rPh>
    <phoneticPr fontId="4"/>
  </si>
  <si>
    <t>歌手・作曲家等</t>
    <rPh sb="0" eb="2">
      <t>カシュ</t>
    </rPh>
    <rPh sb="3" eb="6">
      <t>サッキョクカ</t>
    </rPh>
    <rPh sb="6" eb="7">
      <t>トウ</t>
    </rPh>
    <phoneticPr fontId="4"/>
  </si>
  <si>
    <t>※必ず印刷の上、各図書館（室）カウンターに提出してください。</t>
    <phoneticPr fontId="2"/>
  </si>
  <si>
    <t>上尾　太郎</t>
    <rPh sb="0" eb="2">
      <t>アゲオ</t>
    </rPh>
    <rPh sb="3" eb="5">
      <t>タロウ</t>
    </rPh>
    <phoneticPr fontId="2"/>
  </si>
  <si>
    <t>あげお　たろう</t>
    <phoneticPr fontId="2"/>
  </si>
  <si>
    <t>0099999999</t>
    <phoneticPr fontId="2"/>
  </si>
  <si>
    <t>09099999999</t>
    <phoneticPr fontId="2"/>
  </si>
  <si>
    <t>図書館本館</t>
  </si>
  <si>
    <t>電話</t>
  </si>
  <si>
    <t>歌手・作曲家等</t>
    <rPh sb="0" eb="2">
      <t>カシュ</t>
    </rPh>
    <rPh sb="3" eb="5">
      <t>サッキョク</t>
    </rPh>
    <rPh sb="5" eb="6">
      <t>イエ</t>
    </rPh>
    <rPh sb="6" eb="7">
      <t>トウ</t>
    </rPh>
    <phoneticPr fontId="4"/>
  </si>
  <si>
    <t>ショパン：夜想曲集</t>
    <rPh sb="5" eb="8">
      <t>ヤソウキョク</t>
    </rPh>
    <rPh sb="8" eb="9">
      <t>シュウ</t>
    </rPh>
    <phoneticPr fontId="2"/>
  </si>
  <si>
    <t>フレデリック・ショパン</t>
    <phoneticPr fontId="2"/>
  </si>
  <si>
    <t>ユニバーサルミュージック</t>
    <phoneticPr fontId="2"/>
  </si>
  <si>
    <t>◆資料情報入力</t>
    <rPh sb="1" eb="3">
      <t>シリョウ</t>
    </rPh>
    <rPh sb="3" eb="5">
      <t>ジョウホウ</t>
    </rPh>
    <rPh sb="5" eb="7">
      <t>ニュウリョク</t>
    </rPh>
    <phoneticPr fontId="4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</si>
  <si>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</si>
  <si>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</si>
  <si>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</si>
  <si>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</si>
  <si>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</si>
  <si>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</si>
  <si>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</si>
  <si>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</si>
  <si>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</si>
  <si>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♦記入例</t>
  </si>
  <si>
    <t>タイトル</t>
    <phoneticPr fontId="2"/>
  </si>
  <si>
    <t>※⑦～⑨について入力してください。</t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</si>
</sst>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32"/>
      <name val="ＭＳ Ｐゴシック"/>
      <family val="3"/>
      <charset val="128"/>
    </font>
    <font>
      <sz val="6"/>
      <name val="ＭＳ Ｐゴシック"/>
      <family val="3"/>
      <charset val="128"/>
    </font>
    <font>
      <sz val="32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26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UD デジタル 教科書体 NP-B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15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DotDot">
        <color auto="1"/>
      </right>
      <top/>
      <bottom/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0" fillId="0" borderId="9" xfId="0" applyBorder="1" applyAlignment="1"/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4" xfId="0" applyFont="1" applyBorder="1" applyAlignment="1"/>
    <xf numFmtId="0" fontId="9" fillId="0" borderId="9" xfId="0" applyFont="1" applyBorder="1" applyAlignment="1"/>
    <xf numFmtId="0" fontId="10" fillId="0" borderId="9" xfId="0" applyFont="1" applyBorder="1" applyAlignment="1"/>
    <xf numFmtId="0" fontId="1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0" fillId="0" borderId="0" xfId="0" applyFont="1" applyAlignment="1"/>
    <xf numFmtId="0" fontId="6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8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5" fillId="0" borderId="0" xfId="0" applyFont="1" applyAlignment="1"/>
    <xf numFmtId="0" fontId="19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2" fillId="0" borderId="0" xfId="0" applyFont="1" applyAlignment="1"/>
    <xf numFmtId="0" fontId="1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0" xfId="0" applyFont="1" applyBorder="1" applyAlignment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/>
    <xf numFmtId="0" fontId="26" fillId="0" borderId="0" xfId="0" applyFont="1" applyAlignment="1"/>
    <xf numFmtId="0" fontId="26" fillId="2" borderId="15" xfId="0" applyFont="1" applyFill="1" applyBorder="1" applyAlignment="1">
      <alignment horizontal="distributed" vertical="center"/>
    </xf>
    <xf numFmtId="0" fontId="27" fillId="0" borderId="15" xfId="0" applyFont="1" applyBorder="1" applyAlignment="1">
      <alignment horizontal="center" vertical="center"/>
    </xf>
    <xf numFmtId="0" fontId="26" fillId="0" borderId="0" xfId="0" applyFont="1" applyBorder="1" applyAlignment="1"/>
    <xf numFmtId="0" fontId="28" fillId="0" borderId="0" xfId="0" applyFont="1" applyAlignment="1"/>
    <xf numFmtId="49" fontId="27" fillId="0" borderId="15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9" fillId="0" borderId="0" xfId="0" applyFont="1" applyBorder="1" applyAlignment="1"/>
    <xf numFmtId="38" fontId="29" fillId="0" borderId="0" xfId="1" applyFont="1" applyBorder="1" applyAlignment="1"/>
    <xf numFmtId="176" fontId="29" fillId="0" borderId="0" xfId="0" applyNumberFormat="1" applyFont="1" applyBorder="1" applyAlignment="1"/>
    <xf numFmtId="0" fontId="13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center" shrinkToFit="1"/>
    </xf>
    <xf numFmtId="0" fontId="19" fillId="0" borderId="4" xfId="0" applyFont="1" applyBorder="1" applyAlignment="1">
      <alignment vertical="center"/>
    </xf>
    <xf numFmtId="0" fontId="13" fillId="0" borderId="11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30" fillId="0" borderId="0" xfId="0" applyFont="1" applyBorder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0" fillId="0" borderId="15" xfId="0" applyBorder="1" applyAlignment="1"/>
    <xf numFmtId="0" fontId="0" fillId="0" borderId="7" xfId="0" applyBorder="1" applyAlignment="1"/>
    <xf numFmtId="0" fontId="11" fillId="0" borderId="17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4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7" fillId="0" borderId="22" xfId="0" applyFont="1" applyBorder="1" applyAlignment="1"/>
    <xf numFmtId="0" fontId="0" fillId="0" borderId="22" xfId="0" applyBorder="1" applyAlignment="1"/>
    <xf numFmtId="0" fontId="9" fillId="0" borderId="29" xfId="0" applyFont="1" applyBorder="1" applyAlignment="1"/>
    <xf numFmtId="0" fontId="10" fillId="0" borderId="30" xfId="0" applyFont="1" applyBorder="1" applyAlignment="1"/>
    <xf numFmtId="0" fontId="17" fillId="0" borderId="31" xfId="0" applyFont="1" applyBorder="1" applyAlignment="1">
      <alignment vertical="center"/>
    </xf>
    <xf numFmtId="0" fontId="10" fillId="0" borderId="24" xfId="0" applyFont="1" applyBorder="1" applyAlignment="1"/>
    <xf numFmtId="0" fontId="9" fillId="0" borderId="25" xfId="0" applyFont="1" applyBorder="1" applyAlignment="1"/>
    <xf numFmtId="0" fontId="18" fillId="0" borderId="30" xfId="0" applyFont="1" applyBorder="1" applyAlignment="1"/>
    <xf numFmtId="0" fontId="0" fillId="0" borderId="29" xfId="0" applyBorder="1" applyAlignment="1"/>
    <xf numFmtId="0" fontId="7" fillId="0" borderId="22" xfId="0" applyFont="1" applyBorder="1" applyAlignment="1">
      <alignment horizontal="right" vertical="center"/>
    </xf>
    <xf numFmtId="0" fontId="13" fillId="0" borderId="25" xfId="0" applyFont="1" applyBorder="1" applyAlignment="1">
      <alignment horizontal="left" vertical="top"/>
    </xf>
    <xf numFmtId="0" fontId="10" fillId="0" borderId="29" xfId="0" applyFont="1" applyBorder="1" applyAlignment="1"/>
    <xf numFmtId="0" fontId="32" fillId="0" borderId="0" xfId="0" applyFont="1" applyAlignment="1"/>
    <xf numFmtId="0" fontId="0" fillId="0" borderId="38" xfId="0" applyBorder="1" applyAlignment="1"/>
    <xf numFmtId="0" fontId="7" fillId="0" borderId="38" xfId="0" applyFont="1" applyBorder="1" applyAlignment="1"/>
    <xf numFmtId="0" fontId="9" fillId="0" borderId="38" xfId="0" applyFont="1" applyBorder="1" applyAlignment="1">
      <alignment horizontal="right"/>
    </xf>
    <xf numFmtId="0" fontId="12" fillId="0" borderId="38" xfId="0" applyFont="1" applyBorder="1" applyAlignment="1">
      <alignment horizontal="left"/>
    </xf>
    <xf numFmtId="0" fontId="6" fillId="0" borderId="38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0" fillId="0" borderId="38" xfId="0" applyFont="1" applyBorder="1" applyAlignment="1"/>
    <xf numFmtId="0" fontId="18" fillId="0" borderId="38" xfId="0" applyFont="1" applyBorder="1" applyAlignment="1"/>
    <xf numFmtId="0" fontId="12" fillId="0" borderId="38" xfId="0" applyFont="1" applyBorder="1" applyAlignment="1">
      <alignment horizontal="left" vertical="center" wrapText="1" shrinkToFit="1"/>
    </xf>
    <xf numFmtId="0" fontId="7" fillId="0" borderId="38" xfId="0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0" fillId="0" borderId="38" xfId="0" applyBorder="1" applyAlignment="1">
      <alignment vertical="top"/>
    </xf>
    <xf numFmtId="0" fontId="0" fillId="0" borderId="38" xfId="0" applyBorder="1" applyAlignment="1">
      <alignment vertical="center"/>
    </xf>
    <xf numFmtId="0" fontId="0" fillId="0" borderId="39" xfId="0" applyBorder="1" applyAlignment="1"/>
    <xf numFmtId="0" fontId="0" fillId="0" borderId="40" xfId="0" applyBorder="1" applyAlignment="1"/>
    <xf numFmtId="0" fontId="26" fillId="0" borderId="0" xfId="0" applyFont="1" applyFill="1" applyBorder="1" applyAlignment="1"/>
    <xf numFmtId="0" fontId="33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38" fontId="27" fillId="0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/>
    <xf numFmtId="0" fontId="27" fillId="0" borderId="0" xfId="0" applyFont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38" fontId="27" fillId="0" borderId="0" xfId="1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wrapText="1" shrinkToFit="1"/>
    </xf>
    <xf numFmtId="0" fontId="12" fillId="0" borderId="22" xfId="0" applyFont="1" applyBorder="1" applyAlignment="1">
      <alignment horizontal="left" vertical="center" wrapText="1" shrinkToFit="1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31" fillId="0" borderId="3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20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9" fillId="0" borderId="4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0" xfId="0" applyFont="1" applyBorder="1" applyAlignment="1">
      <alignment vertical="top"/>
    </xf>
    <xf numFmtId="0" fontId="0" fillId="0" borderId="12" xfId="0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AFE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147295</xdr:colOff>
      <xdr:row>0</xdr:row>
      <xdr:rowOff>3789</xdr:rowOff>
    </xdr:from>
    <xdr:to>
      <xdr:col>13</xdr:col>
      <xdr:colOff>161949</xdr:colOff>
      <xdr:row>15</xdr:row>
      <xdr:rowOff>183931</xdr:rowOff>
    </xdr:to>
    <xdr:sp macro="" textlink="">
      <xdr:nvSpPr>
        <xdr:cNvPr id="3" name="正方形/長方形 2"/>
        <xdr:cNvSpPr/>
      </xdr:nvSpPr>
      <xdr:spPr>
        <a:xfrm>
          <a:off x="6788519" y="3789"/>
          <a:ext cx="3042947" cy="2571245"/>
        </a:xfrm>
        <a:prstGeom prst="rect">
          <a:avLst/>
        </a:prstGeom>
        <a:noFill/>
        <a:ln w="19050">
          <a:solidFill>
            <a:srgbClr val="00206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14653</xdr:colOff>
      <xdr:row>7</xdr:row>
      <xdr:rowOff>7326</xdr:rowOff>
    </xdr:from>
    <xdr:to>
      <xdr:col>8</xdr:col>
      <xdr:colOff>87922</xdr:colOff>
      <xdr:row>10</xdr:row>
      <xdr:rowOff>0</xdr:rowOff>
    </xdr:to>
    <xdr:sp macro="" textlink="">
      <xdr:nvSpPr>
        <xdr:cNvPr id="4" name="正方形/長方形 3"/>
        <xdr:cNvSpPr/>
      </xdr:nvSpPr>
      <xdr:spPr>
        <a:xfrm>
          <a:off x="2483826" y="1289538"/>
          <a:ext cx="4249615" cy="542193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①～⑨まで入力が終わったら右シート「リクエストカード（印刷用）」を印刷してください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0</xdr:rowOff>
    </xdr:from>
    <xdr:to>
      <xdr:col>0</xdr:col>
      <xdr:colOff>314325</xdr:colOff>
      <xdr:row>22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4325" y="727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27</xdr:row>
      <xdr:rowOff>228600</xdr:rowOff>
    </xdr:from>
    <xdr:to>
      <xdr:col>1</xdr:col>
      <xdr:colOff>381000</xdr:colOff>
      <xdr:row>28</xdr:row>
      <xdr:rowOff>304800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28625" y="8229600"/>
          <a:ext cx="266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22</xdr:row>
      <xdr:rowOff>0</xdr:rowOff>
    </xdr:from>
    <xdr:to>
      <xdr:col>5</xdr:col>
      <xdr:colOff>371475</xdr:colOff>
      <xdr:row>22</xdr:row>
      <xdr:rowOff>0</xdr:rowOff>
    </xdr:to>
    <xdr:sp macro="" textlink="">
      <xdr:nvSpPr>
        <xdr:cNvPr id="4" name="Rectangle 11"/>
        <xdr:cNvSpPr>
          <a:spLocks noChangeArrowheads="1"/>
        </xdr:cNvSpPr>
      </xdr:nvSpPr>
      <xdr:spPr bwMode="auto">
        <a:xfrm>
          <a:off x="2247900" y="72771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22</xdr:row>
      <xdr:rowOff>0</xdr:rowOff>
    </xdr:from>
    <xdr:to>
      <xdr:col>10</xdr:col>
      <xdr:colOff>476250</xdr:colOff>
      <xdr:row>22</xdr:row>
      <xdr:rowOff>0</xdr:rowOff>
    </xdr:to>
    <xdr:sp macro="" textlink="">
      <xdr:nvSpPr>
        <xdr:cNvPr id="5" name="Rectangle 12"/>
        <xdr:cNvSpPr>
          <a:spLocks noChangeArrowheads="1"/>
        </xdr:cNvSpPr>
      </xdr:nvSpPr>
      <xdr:spPr bwMode="auto">
        <a:xfrm>
          <a:off x="4972050" y="72771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22</xdr:row>
      <xdr:rowOff>0</xdr:rowOff>
    </xdr:from>
    <xdr:to>
      <xdr:col>0</xdr:col>
      <xdr:colOff>276225</xdr:colOff>
      <xdr:row>22</xdr:row>
      <xdr:rowOff>0</xdr:rowOff>
    </xdr:to>
    <xdr:sp macro="" textlink="">
      <xdr:nvSpPr>
        <xdr:cNvPr id="7" name="Rectangle 15"/>
        <xdr:cNvSpPr>
          <a:spLocks noChangeArrowheads="1"/>
        </xdr:cNvSpPr>
      </xdr:nvSpPr>
      <xdr:spPr bwMode="auto">
        <a:xfrm>
          <a:off x="76200" y="72771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67</xdr:row>
      <xdr:rowOff>0</xdr:rowOff>
    </xdr:from>
    <xdr:to>
      <xdr:col>0</xdr:col>
      <xdr:colOff>314325</xdr:colOff>
      <xdr:row>67</xdr:row>
      <xdr:rowOff>0</xdr:rowOff>
    </xdr:to>
    <xdr:sp macro="" textlink="">
      <xdr:nvSpPr>
        <xdr:cNvPr id="8" name="Rectangle 49"/>
        <xdr:cNvSpPr>
          <a:spLocks noChangeArrowheads="1"/>
        </xdr:cNvSpPr>
      </xdr:nvSpPr>
      <xdr:spPr bwMode="auto">
        <a:xfrm>
          <a:off x="314325" y="2297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67</xdr:row>
      <xdr:rowOff>0</xdr:rowOff>
    </xdr:from>
    <xdr:to>
      <xdr:col>8</xdr:col>
      <xdr:colOff>247650</xdr:colOff>
      <xdr:row>67</xdr:row>
      <xdr:rowOff>0</xdr:rowOff>
    </xdr:to>
    <xdr:sp macro="" textlink="">
      <xdr:nvSpPr>
        <xdr:cNvPr id="9" name="Line 61"/>
        <xdr:cNvSpPr>
          <a:spLocks noChangeShapeType="1"/>
        </xdr:cNvSpPr>
      </xdr:nvSpPr>
      <xdr:spPr bwMode="auto">
        <a:xfrm>
          <a:off x="3895725" y="2297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314325</xdr:colOff>
      <xdr:row>22</xdr:row>
      <xdr:rowOff>0</xdr:rowOff>
    </xdr:from>
    <xdr:to>
      <xdr:col>17</xdr:col>
      <xdr:colOff>314325</xdr:colOff>
      <xdr:row>22</xdr:row>
      <xdr:rowOff>0</xdr:rowOff>
    </xdr:to>
    <xdr:sp macro="" textlink="">
      <xdr:nvSpPr>
        <xdr:cNvPr id="10" name="Rectangle 97"/>
        <xdr:cNvSpPr>
          <a:spLocks noChangeArrowheads="1"/>
        </xdr:cNvSpPr>
      </xdr:nvSpPr>
      <xdr:spPr bwMode="auto">
        <a:xfrm>
          <a:off x="8858250" y="7277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171450</xdr:colOff>
      <xdr:row>22</xdr:row>
      <xdr:rowOff>0</xdr:rowOff>
    </xdr:from>
    <xdr:to>
      <xdr:col>22</xdr:col>
      <xdr:colOff>371475</xdr:colOff>
      <xdr:row>22</xdr:row>
      <xdr:rowOff>0</xdr:rowOff>
    </xdr:to>
    <xdr:sp macro="" textlink="">
      <xdr:nvSpPr>
        <xdr:cNvPr id="11" name="Rectangle 107"/>
        <xdr:cNvSpPr>
          <a:spLocks noChangeArrowheads="1"/>
        </xdr:cNvSpPr>
      </xdr:nvSpPr>
      <xdr:spPr bwMode="auto">
        <a:xfrm>
          <a:off x="10791825" y="72771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22</xdr:row>
      <xdr:rowOff>0</xdr:rowOff>
    </xdr:from>
    <xdr:to>
      <xdr:col>27</xdr:col>
      <xdr:colOff>476250</xdr:colOff>
      <xdr:row>22</xdr:row>
      <xdr:rowOff>0</xdr:rowOff>
    </xdr:to>
    <xdr:sp macro="" textlink="">
      <xdr:nvSpPr>
        <xdr:cNvPr id="12" name="Rectangle 108"/>
        <xdr:cNvSpPr>
          <a:spLocks noChangeArrowheads="1"/>
        </xdr:cNvSpPr>
      </xdr:nvSpPr>
      <xdr:spPr bwMode="auto">
        <a:xfrm>
          <a:off x="13515975" y="72771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22</xdr:row>
      <xdr:rowOff>0</xdr:rowOff>
    </xdr:from>
    <xdr:to>
      <xdr:col>17</xdr:col>
      <xdr:colOff>276225</xdr:colOff>
      <xdr:row>22</xdr:row>
      <xdr:rowOff>0</xdr:rowOff>
    </xdr:to>
    <xdr:sp macro="" textlink="">
      <xdr:nvSpPr>
        <xdr:cNvPr id="14" name="Rectangle 111"/>
        <xdr:cNvSpPr>
          <a:spLocks noChangeArrowheads="1"/>
        </xdr:cNvSpPr>
      </xdr:nvSpPr>
      <xdr:spPr bwMode="auto">
        <a:xfrm>
          <a:off x="8620125" y="727710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314325</xdr:colOff>
      <xdr:row>67</xdr:row>
      <xdr:rowOff>0</xdr:rowOff>
    </xdr:from>
    <xdr:to>
      <xdr:col>17</xdr:col>
      <xdr:colOff>314325</xdr:colOff>
      <xdr:row>67</xdr:row>
      <xdr:rowOff>0</xdr:rowOff>
    </xdr:to>
    <xdr:sp macro="" textlink="">
      <xdr:nvSpPr>
        <xdr:cNvPr id="15" name="Rectangle 121"/>
        <xdr:cNvSpPr>
          <a:spLocks noChangeArrowheads="1"/>
        </xdr:cNvSpPr>
      </xdr:nvSpPr>
      <xdr:spPr bwMode="auto">
        <a:xfrm>
          <a:off x="8858250" y="22974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247650</xdr:colOff>
      <xdr:row>67</xdr:row>
      <xdr:rowOff>0</xdr:rowOff>
    </xdr:from>
    <xdr:to>
      <xdr:col>25</xdr:col>
      <xdr:colOff>247650</xdr:colOff>
      <xdr:row>67</xdr:row>
      <xdr:rowOff>0</xdr:rowOff>
    </xdr:to>
    <xdr:sp macro="" textlink="">
      <xdr:nvSpPr>
        <xdr:cNvPr id="16" name="Line 133"/>
        <xdr:cNvSpPr>
          <a:spLocks noChangeShapeType="1"/>
        </xdr:cNvSpPr>
      </xdr:nvSpPr>
      <xdr:spPr bwMode="auto">
        <a:xfrm>
          <a:off x="12439650" y="22974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58</xdr:row>
      <xdr:rowOff>0</xdr:rowOff>
    </xdr:from>
    <xdr:to>
      <xdr:col>0</xdr:col>
      <xdr:colOff>314325</xdr:colOff>
      <xdr:row>58</xdr:row>
      <xdr:rowOff>0</xdr:rowOff>
    </xdr:to>
    <xdr:sp macro="" textlink="">
      <xdr:nvSpPr>
        <xdr:cNvPr id="17" name="Rectangle 145"/>
        <xdr:cNvSpPr>
          <a:spLocks noChangeArrowheads="1"/>
        </xdr:cNvSpPr>
      </xdr:nvSpPr>
      <xdr:spPr bwMode="auto">
        <a:xfrm>
          <a:off x="314325" y="1985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58</xdr:row>
      <xdr:rowOff>0</xdr:rowOff>
    </xdr:from>
    <xdr:to>
      <xdr:col>5</xdr:col>
      <xdr:colOff>371475</xdr:colOff>
      <xdr:row>58</xdr:row>
      <xdr:rowOff>0</xdr:rowOff>
    </xdr:to>
    <xdr:sp macro="" textlink="">
      <xdr:nvSpPr>
        <xdr:cNvPr id="18" name="Rectangle 155"/>
        <xdr:cNvSpPr>
          <a:spLocks noChangeArrowheads="1"/>
        </xdr:cNvSpPr>
      </xdr:nvSpPr>
      <xdr:spPr bwMode="auto">
        <a:xfrm>
          <a:off x="2247900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58</xdr:row>
      <xdr:rowOff>0</xdr:rowOff>
    </xdr:from>
    <xdr:to>
      <xdr:col>10</xdr:col>
      <xdr:colOff>476250</xdr:colOff>
      <xdr:row>58</xdr:row>
      <xdr:rowOff>0</xdr:rowOff>
    </xdr:to>
    <xdr:sp macro="" textlink="">
      <xdr:nvSpPr>
        <xdr:cNvPr id="19" name="Rectangle 156"/>
        <xdr:cNvSpPr>
          <a:spLocks noChangeArrowheads="1"/>
        </xdr:cNvSpPr>
      </xdr:nvSpPr>
      <xdr:spPr bwMode="auto">
        <a:xfrm>
          <a:off x="4972050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58</xdr:row>
      <xdr:rowOff>0</xdr:rowOff>
    </xdr:from>
    <xdr:to>
      <xdr:col>0</xdr:col>
      <xdr:colOff>276225</xdr:colOff>
      <xdr:row>58</xdr:row>
      <xdr:rowOff>0</xdr:rowOff>
    </xdr:to>
    <xdr:sp macro="" textlink="">
      <xdr:nvSpPr>
        <xdr:cNvPr id="21" name="Rectangle 159"/>
        <xdr:cNvSpPr>
          <a:spLocks noChangeArrowheads="1"/>
        </xdr:cNvSpPr>
      </xdr:nvSpPr>
      <xdr:spPr bwMode="auto">
        <a:xfrm>
          <a:off x="76200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314325</xdr:colOff>
      <xdr:row>58</xdr:row>
      <xdr:rowOff>0</xdr:rowOff>
    </xdr:from>
    <xdr:to>
      <xdr:col>17</xdr:col>
      <xdr:colOff>314325</xdr:colOff>
      <xdr:row>58</xdr:row>
      <xdr:rowOff>0</xdr:rowOff>
    </xdr:to>
    <xdr:sp macro="" textlink="">
      <xdr:nvSpPr>
        <xdr:cNvPr id="22" name="Rectangle 193"/>
        <xdr:cNvSpPr>
          <a:spLocks noChangeArrowheads="1"/>
        </xdr:cNvSpPr>
      </xdr:nvSpPr>
      <xdr:spPr bwMode="auto">
        <a:xfrm>
          <a:off x="8858250" y="1985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171450</xdr:colOff>
      <xdr:row>58</xdr:row>
      <xdr:rowOff>0</xdr:rowOff>
    </xdr:from>
    <xdr:to>
      <xdr:col>22</xdr:col>
      <xdr:colOff>371475</xdr:colOff>
      <xdr:row>58</xdr:row>
      <xdr:rowOff>0</xdr:rowOff>
    </xdr:to>
    <xdr:sp macro="" textlink="">
      <xdr:nvSpPr>
        <xdr:cNvPr id="23" name="Rectangle 203"/>
        <xdr:cNvSpPr>
          <a:spLocks noChangeArrowheads="1"/>
        </xdr:cNvSpPr>
      </xdr:nvSpPr>
      <xdr:spPr bwMode="auto">
        <a:xfrm>
          <a:off x="10791825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58</xdr:row>
      <xdr:rowOff>0</xdr:rowOff>
    </xdr:from>
    <xdr:to>
      <xdr:col>27</xdr:col>
      <xdr:colOff>476250</xdr:colOff>
      <xdr:row>58</xdr:row>
      <xdr:rowOff>0</xdr:rowOff>
    </xdr:to>
    <xdr:sp macro="" textlink="">
      <xdr:nvSpPr>
        <xdr:cNvPr id="24" name="Rectangle 204"/>
        <xdr:cNvSpPr>
          <a:spLocks noChangeArrowheads="1"/>
        </xdr:cNvSpPr>
      </xdr:nvSpPr>
      <xdr:spPr bwMode="auto">
        <a:xfrm>
          <a:off x="13515975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58</xdr:row>
      <xdr:rowOff>0</xdr:rowOff>
    </xdr:from>
    <xdr:to>
      <xdr:col>17</xdr:col>
      <xdr:colOff>276225</xdr:colOff>
      <xdr:row>58</xdr:row>
      <xdr:rowOff>0</xdr:rowOff>
    </xdr:to>
    <xdr:sp macro="" textlink="">
      <xdr:nvSpPr>
        <xdr:cNvPr id="26" name="Rectangle 207"/>
        <xdr:cNvSpPr>
          <a:spLocks noChangeArrowheads="1"/>
        </xdr:cNvSpPr>
      </xdr:nvSpPr>
      <xdr:spPr bwMode="auto">
        <a:xfrm>
          <a:off x="8620125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58</xdr:row>
      <xdr:rowOff>0</xdr:rowOff>
    </xdr:from>
    <xdr:to>
      <xdr:col>0</xdr:col>
      <xdr:colOff>314325</xdr:colOff>
      <xdr:row>58</xdr:row>
      <xdr:rowOff>0</xdr:rowOff>
    </xdr:to>
    <xdr:sp macro="" textlink="">
      <xdr:nvSpPr>
        <xdr:cNvPr id="27" name="Rectangle 1"/>
        <xdr:cNvSpPr>
          <a:spLocks noChangeArrowheads="1"/>
        </xdr:cNvSpPr>
      </xdr:nvSpPr>
      <xdr:spPr bwMode="auto">
        <a:xfrm>
          <a:off x="314325" y="1985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58</xdr:row>
      <xdr:rowOff>0</xdr:rowOff>
    </xdr:from>
    <xdr:to>
      <xdr:col>5</xdr:col>
      <xdr:colOff>371475</xdr:colOff>
      <xdr:row>58</xdr:row>
      <xdr:rowOff>0</xdr:rowOff>
    </xdr:to>
    <xdr:sp macro="" textlink="">
      <xdr:nvSpPr>
        <xdr:cNvPr id="28" name="Rectangle 11"/>
        <xdr:cNvSpPr>
          <a:spLocks noChangeArrowheads="1"/>
        </xdr:cNvSpPr>
      </xdr:nvSpPr>
      <xdr:spPr bwMode="auto">
        <a:xfrm>
          <a:off x="2247900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58</xdr:row>
      <xdr:rowOff>0</xdr:rowOff>
    </xdr:from>
    <xdr:to>
      <xdr:col>10</xdr:col>
      <xdr:colOff>476250</xdr:colOff>
      <xdr:row>58</xdr:row>
      <xdr:rowOff>0</xdr:rowOff>
    </xdr:to>
    <xdr:sp macro="" textlink="">
      <xdr:nvSpPr>
        <xdr:cNvPr id="29" name="Rectangle 12"/>
        <xdr:cNvSpPr>
          <a:spLocks noChangeArrowheads="1"/>
        </xdr:cNvSpPr>
      </xdr:nvSpPr>
      <xdr:spPr bwMode="auto">
        <a:xfrm>
          <a:off x="4972050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58</xdr:row>
      <xdr:rowOff>0</xdr:rowOff>
    </xdr:from>
    <xdr:to>
      <xdr:col>0</xdr:col>
      <xdr:colOff>276225</xdr:colOff>
      <xdr:row>58</xdr:row>
      <xdr:rowOff>0</xdr:rowOff>
    </xdr:to>
    <xdr:sp macro="" textlink="">
      <xdr:nvSpPr>
        <xdr:cNvPr id="31" name="Rectangle 15"/>
        <xdr:cNvSpPr>
          <a:spLocks noChangeArrowheads="1"/>
        </xdr:cNvSpPr>
      </xdr:nvSpPr>
      <xdr:spPr bwMode="auto">
        <a:xfrm>
          <a:off x="76200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314325</xdr:colOff>
      <xdr:row>58</xdr:row>
      <xdr:rowOff>0</xdr:rowOff>
    </xdr:from>
    <xdr:to>
      <xdr:col>17</xdr:col>
      <xdr:colOff>314325</xdr:colOff>
      <xdr:row>58</xdr:row>
      <xdr:rowOff>0</xdr:rowOff>
    </xdr:to>
    <xdr:sp macro="" textlink="">
      <xdr:nvSpPr>
        <xdr:cNvPr id="32" name="Rectangle 97"/>
        <xdr:cNvSpPr>
          <a:spLocks noChangeArrowheads="1"/>
        </xdr:cNvSpPr>
      </xdr:nvSpPr>
      <xdr:spPr bwMode="auto">
        <a:xfrm>
          <a:off x="8858250" y="19859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171450</xdr:colOff>
      <xdr:row>58</xdr:row>
      <xdr:rowOff>0</xdr:rowOff>
    </xdr:from>
    <xdr:to>
      <xdr:col>22</xdr:col>
      <xdr:colOff>371475</xdr:colOff>
      <xdr:row>58</xdr:row>
      <xdr:rowOff>0</xdr:rowOff>
    </xdr:to>
    <xdr:sp macro="" textlink="">
      <xdr:nvSpPr>
        <xdr:cNvPr id="33" name="Rectangle 107"/>
        <xdr:cNvSpPr>
          <a:spLocks noChangeArrowheads="1"/>
        </xdr:cNvSpPr>
      </xdr:nvSpPr>
      <xdr:spPr bwMode="auto">
        <a:xfrm>
          <a:off x="10791825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276225</xdr:colOff>
      <xdr:row>58</xdr:row>
      <xdr:rowOff>0</xdr:rowOff>
    </xdr:from>
    <xdr:to>
      <xdr:col>27</xdr:col>
      <xdr:colOff>476250</xdr:colOff>
      <xdr:row>58</xdr:row>
      <xdr:rowOff>0</xdr:rowOff>
    </xdr:to>
    <xdr:sp macro="" textlink="">
      <xdr:nvSpPr>
        <xdr:cNvPr id="34" name="Rectangle 108"/>
        <xdr:cNvSpPr>
          <a:spLocks noChangeArrowheads="1"/>
        </xdr:cNvSpPr>
      </xdr:nvSpPr>
      <xdr:spPr bwMode="auto">
        <a:xfrm>
          <a:off x="13515975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58</xdr:row>
      <xdr:rowOff>0</xdr:rowOff>
    </xdr:from>
    <xdr:to>
      <xdr:col>17</xdr:col>
      <xdr:colOff>276225</xdr:colOff>
      <xdr:row>58</xdr:row>
      <xdr:rowOff>0</xdr:rowOff>
    </xdr:to>
    <xdr:sp macro="" textlink="">
      <xdr:nvSpPr>
        <xdr:cNvPr id="36" name="Rectangle 111"/>
        <xdr:cNvSpPr>
          <a:spLocks noChangeArrowheads="1"/>
        </xdr:cNvSpPr>
      </xdr:nvSpPr>
      <xdr:spPr bwMode="auto">
        <a:xfrm>
          <a:off x="8620125" y="198596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27</xdr:row>
      <xdr:rowOff>228600</xdr:rowOff>
    </xdr:from>
    <xdr:to>
      <xdr:col>18</xdr:col>
      <xdr:colOff>381000</xdr:colOff>
      <xdr:row>28</xdr:row>
      <xdr:rowOff>304800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8972550" y="8229600"/>
          <a:ext cx="2667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23</xdr:row>
      <xdr:rowOff>9525</xdr:rowOff>
    </xdr:from>
    <xdr:to>
      <xdr:col>8</xdr:col>
      <xdr:colOff>247650</xdr:colOff>
      <xdr:row>26</xdr:row>
      <xdr:rowOff>9525</xdr:rowOff>
    </xdr:to>
    <xdr:sp macro="" textlink="">
      <xdr:nvSpPr>
        <xdr:cNvPr id="71" name="Line 13"/>
        <xdr:cNvSpPr>
          <a:spLocks noChangeShapeType="1"/>
        </xdr:cNvSpPr>
      </xdr:nvSpPr>
      <xdr:spPr bwMode="auto">
        <a:xfrm>
          <a:off x="3867150" y="10573616"/>
          <a:ext cx="0" cy="623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23</xdr:row>
      <xdr:rowOff>9525</xdr:rowOff>
    </xdr:from>
    <xdr:to>
      <xdr:col>25</xdr:col>
      <xdr:colOff>247650</xdr:colOff>
      <xdr:row>26</xdr:row>
      <xdr:rowOff>9525</xdr:rowOff>
    </xdr:to>
    <xdr:sp macro="" textlink="">
      <xdr:nvSpPr>
        <xdr:cNvPr id="72" name="Line 109"/>
        <xdr:cNvSpPr>
          <a:spLocks noChangeShapeType="1"/>
        </xdr:cNvSpPr>
      </xdr:nvSpPr>
      <xdr:spPr bwMode="auto">
        <a:xfrm>
          <a:off x="12353059" y="10573616"/>
          <a:ext cx="0" cy="623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376671</xdr:colOff>
      <xdr:row>23</xdr:row>
      <xdr:rowOff>133346</xdr:rowOff>
    </xdr:from>
    <xdr:to>
      <xdr:col>2</xdr:col>
      <xdr:colOff>141143</xdr:colOff>
      <xdr:row>25</xdr:row>
      <xdr:rowOff>53682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 flipH="1">
          <a:off x="688398" y="10697437"/>
          <a:ext cx="266700" cy="3359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390526</xdr:colOff>
      <xdr:row>23</xdr:row>
      <xdr:rowOff>147202</xdr:rowOff>
    </xdr:from>
    <xdr:to>
      <xdr:col>6</xdr:col>
      <xdr:colOff>137681</xdr:colOff>
      <xdr:row>25</xdr:row>
      <xdr:rowOff>58013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 flipH="1">
          <a:off x="2451390" y="10711293"/>
          <a:ext cx="266700" cy="3264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144603</xdr:colOff>
      <xdr:row>23</xdr:row>
      <xdr:rowOff>143740</xdr:rowOff>
    </xdr:from>
    <xdr:to>
      <xdr:col>10</xdr:col>
      <xdr:colOff>411303</xdr:colOff>
      <xdr:row>25</xdr:row>
      <xdr:rowOff>54551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4803194" y="10707831"/>
          <a:ext cx="266700" cy="3264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23</xdr:row>
      <xdr:rowOff>9525</xdr:rowOff>
    </xdr:from>
    <xdr:to>
      <xdr:col>25</xdr:col>
      <xdr:colOff>247650</xdr:colOff>
      <xdr:row>26</xdr:row>
      <xdr:rowOff>9525</xdr:rowOff>
    </xdr:to>
    <xdr:sp macro="" textlink="">
      <xdr:nvSpPr>
        <xdr:cNvPr id="76" name="Line 13"/>
        <xdr:cNvSpPr>
          <a:spLocks noChangeShapeType="1"/>
        </xdr:cNvSpPr>
      </xdr:nvSpPr>
      <xdr:spPr bwMode="auto">
        <a:xfrm>
          <a:off x="12353059" y="10573616"/>
          <a:ext cx="0" cy="623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376671</xdr:colOff>
      <xdr:row>23</xdr:row>
      <xdr:rowOff>133346</xdr:rowOff>
    </xdr:from>
    <xdr:to>
      <xdr:col>19</xdr:col>
      <xdr:colOff>141143</xdr:colOff>
      <xdr:row>25</xdr:row>
      <xdr:rowOff>53682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 flipH="1">
          <a:off x="9174307" y="10697437"/>
          <a:ext cx="266700" cy="3359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390526</xdr:colOff>
      <xdr:row>23</xdr:row>
      <xdr:rowOff>147202</xdr:rowOff>
    </xdr:from>
    <xdr:to>
      <xdr:col>23</xdr:col>
      <xdr:colOff>137681</xdr:colOff>
      <xdr:row>25</xdr:row>
      <xdr:rowOff>58013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10937299" y="10711293"/>
          <a:ext cx="266700" cy="3264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144603</xdr:colOff>
      <xdr:row>23</xdr:row>
      <xdr:rowOff>143740</xdr:rowOff>
    </xdr:from>
    <xdr:to>
      <xdr:col>27</xdr:col>
      <xdr:colOff>411303</xdr:colOff>
      <xdr:row>25</xdr:row>
      <xdr:rowOff>54551</xdr:rowOff>
    </xdr:to>
    <xdr:sp macro="" textlink="">
      <xdr:nvSpPr>
        <xdr:cNvPr id="79" name="Line 2"/>
        <xdr:cNvSpPr>
          <a:spLocks noChangeShapeType="1"/>
        </xdr:cNvSpPr>
      </xdr:nvSpPr>
      <xdr:spPr bwMode="auto">
        <a:xfrm flipH="1">
          <a:off x="13289103" y="10707831"/>
          <a:ext cx="266700" cy="3264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182709</xdr:colOff>
      <xdr:row>23</xdr:row>
      <xdr:rowOff>164526</xdr:rowOff>
    </xdr:from>
    <xdr:to>
      <xdr:col>12</xdr:col>
      <xdr:colOff>449409</xdr:colOff>
      <xdr:row>25</xdr:row>
      <xdr:rowOff>75337</xdr:rowOff>
    </xdr:to>
    <xdr:sp macro="" textlink="">
      <xdr:nvSpPr>
        <xdr:cNvPr id="80" name="Line 2"/>
        <xdr:cNvSpPr>
          <a:spLocks noChangeShapeType="1"/>
        </xdr:cNvSpPr>
      </xdr:nvSpPr>
      <xdr:spPr bwMode="auto">
        <a:xfrm flipH="1">
          <a:off x="5880391" y="10728617"/>
          <a:ext cx="266700" cy="3264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179246</xdr:colOff>
      <xdr:row>23</xdr:row>
      <xdr:rowOff>143744</xdr:rowOff>
    </xdr:from>
    <xdr:to>
      <xdr:col>29</xdr:col>
      <xdr:colOff>445946</xdr:colOff>
      <xdr:row>25</xdr:row>
      <xdr:rowOff>54555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14362837" y="10707835"/>
          <a:ext cx="266700" cy="3264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27</xdr:row>
      <xdr:rowOff>228600</xdr:rowOff>
    </xdr:from>
    <xdr:to>
      <xdr:col>18</xdr:col>
      <xdr:colOff>381000</xdr:colOff>
      <xdr:row>28</xdr:row>
      <xdr:rowOff>304800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 flipH="1">
          <a:off x="426027" y="8887691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23</xdr:row>
      <xdr:rowOff>9525</xdr:rowOff>
    </xdr:from>
    <xdr:to>
      <xdr:col>25</xdr:col>
      <xdr:colOff>247650</xdr:colOff>
      <xdr:row>26</xdr:row>
      <xdr:rowOff>9525</xdr:rowOff>
    </xdr:to>
    <xdr:sp macro="" textlink="">
      <xdr:nvSpPr>
        <xdr:cNvPr id="83" name="Line 13"/>
        <xdr:cNvSpPr>
          <a:spLocks noChangeShapeType="1"/>
        </xdr:cNvSpPr>
      </xdr:nvSpPr>
      <xdr:spPr bwMode="auto">
        <a:xfrm>
          <a:off x="3867150" y="7785389"/>
          <a:ext cx="0" cy="6234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27</xdr:row>
      <xdr:rowOff>228600</xdr:rowOff>
    </xdr:from>
    <xdr:to>
      <xdr:col>18</xdr:col>
      <xdr:colOff>381000</xdr:colOff>
      <xdr:row>28</xdr:row>
      <xdr:rowOff>304800</xdr:rowOff>
    </xdr:to>
    <xdr:sp macro="" textlink="">
      <xdr:nvSpPr>
        <xdr:cNvPr id="88" name="Line 2"/>
        <xdr:cNvSpPr>
          <a:spLocks noChangeShapeType="1"/>
        </xdr:cNvSpPr>
      </xdr:nvSpPr>
      <xdr:spPr bwMode="auto">
        <a:xfrm flipH="1">
          <a:off x="426027" y="9320645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23</xdr:row>
      <xdr:rowOff>9525</xdr:rowOff>
    </xdr:from>
    <xdr:to>
      <xdr:col>25</xdr:col>
      <xdr:colOff>247650</xdr:colOff>
      <xdr:row>26</xdr:row>
      <xdr:rowOff>9525</xdr:rowOff>
    </xdr:to>
    <xdr:sp macro="" textlink="">
      <xdr:nvSpPr>
        <xdr:cNvPr id="89" name="Line 13"/>
        <xdr:cNvSpPr>
          <a:spLocks noChangeShapeType="1"/>
        </xdr:cNvSpPr>
      </xdr:nvSpPr>
      <xdr:spPr bwMode="auto">
        <a:xfrm>
          <a:off x="3867150" y="82183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63</xdr:row>
      <xdr:rowOff>228600</xdr:rowOff>
    </xdr:from>
    <xdr:to>
      <xdr:col>1</xdr:col>
      <xdr:colOff>381000</xdr:colOff>
      <xdr:row>64</xdr:row>
      <xdr:rowOff>304800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 flipH="1">
          <a:off x="426027" y="9320645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63</xdr:row>
      <xdr:rowOff>228600</xdr:rowOff>
    </xdr:from>
    <xdr:to>
      <xdr:col>18</xdr:col>
      <xdr:colOff>381000</xdr:colOff>
      <xdr:row>64</xdr:row>
      <xdr:rowOff>304800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8911936" y="9320645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247650</xdr:colOff>
      <xdr:row>59</xdr:row>
      <xdr:rowOff>9525</xdr:rowOff>
    </xdr:from>
    <xdr:to>
      <xdr:col>8</xdr:col>
      <xdr:colOff>247650</xdr:colOff>
      <xdr:row>62</xdr:row>
      <xdr:rowOff>9525</xdr:rowOff>
    </xdr:to>
    <xdr:sp macro="" textlink="">
      <xdr:nvSpPr>
        <xdr:cNvPr id="124" name="Line 13"/>
        <xdr:cNvSpPr>
          <a:spLocks noChangeShapeType="1"/>
        </xdr:cNvSpPr>
      </xdr:nvSpPr>
      <xdr:spPr bwMode="auto">
        <a:xfrm>
          <a:off x="3867150" y="82183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59</xdr:row>
      <xdr:rowOff>9525</xdr:rowOff>
    </xdr:from>
    <xdr:to>
      <xdr:col>25</xdr:col>
      <xdr:colOff>247650</xdr:colOff>
      <xdr:row>62</xdr:row>
      <xdr:rowOff>9525</xdr:rowOff>
    </xdr:to>
    <xdr:sp macro="" textlink="">
      <xdr:nvSpPr>
        <xdr:cNvPr id="125" name="Line 109"/>
        <xdr:cNvSpPr>
          <a:spLocks noChangeShapeType="1"/>
        </xdr:cNvSpPr>
      </xdr:nvSpPr>
      <xdr:spPr bwMode="auto">
        <a:xfrm>
          <a:off x="12353059" y="82183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376671</xdr:colOff>
      <xdr:row>59</xdr:row>
      <xdr:rowOff>133346</xdr:rowOff>
    </xdr:from>
    <xdr:to>
      <xdr:col>2</xdr:col>
      <xdr:colOff>141143</xdr:colOff>
      <xdr:row>61</xdr:row>
      <xdr:rowOff>53682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688398" y="834216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390526</xdr:colOff>
      <xdr:row>59</xdr:row>
      <xdr:rowOff>147202</xdr:rowOff>
    </xdr:from>
    <xdr:to>
      <xdr:col>6</xdr:col>
      <xdr:colOff>137681</xdr:colOff>
      <xdr:row>61</xdr:row>
      <xdr:rowOff>58013</xdr:rowOff>
    </xdr:to>
    <xdr:sp macro="" textlink="">
      <xdr:nvSpPr>
        <xdr:cNvPr id="127" name="Line 2"/>
        <xdr:cNvSpPr>
          <a:spLocks noChangeShapeType="1"/>
        </xdr:cNvSpPr>
      </xdr:nvSpPr>
      <xdr:spPr bwMode="auto">
        <a:xfrm flipH="1">
          <a:off x="2451390" y="8356020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144603</xdr:colOff>
      <xdr:row>59</xdr:row>
      <xdr:rowOff>143740</xdr:rowOff>
    </xdr:from>
    <xdr:to>
      <xdr:col>10</xdr:col>
      <xdr:colOff>411303</xdr:colOff>
      <xdr:row>61</xdr:row>
      <xdr:rowOff>54551</xdr:rowOff>
    </xdr:to>
    <xdr:sp macro="" textlink="">
      <xdr:nvSpPr>
        <xdr:cNvPr id="128" name="Line 2"/>
        <xdr:cNvSpPr>
          <a:spLocks noChangeShapeType="1"/>
        </xdr:cNvSpPr>
      </xdr:nvSpPr>
      <xdr:spPr bwMode="auto">
        <a:xfrm flipH="1">
          <a:off x="4803194" y="8352558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59</xdr:row>
      <xdr:rowOff>9525</xdr:rowOff>
    </xdr:from>
    <xdr:to>
      <xdr:col>25</xdr:col>
      <xdr:colOff>247650</xdr:colOff>
      <xdr:row>62</xdr:row>
      <xdr:rowOff>9525</xdr:rowOff>
    </xdr:to>
    <xdr:sp macro="" textlink="">
      <xdr:nvSpPr>
        <xdr:cNvPr id="129" name="Line 13"/>
        <xdr:cNvSpPr>
          <a:spLocks noChangeShapeType="1"/>
        </xdr:cNvSpPr>
      </xdr:nvSpPr>
      <xdr:spPr bwMode="auto">
        <a:xfrm>
          <a:off x="12353059" y="82183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376671</xdr:colOff>
      <xdr:row>59</xdr:row>
      <xdr:rowOff>133346</xdr:rowOff>
    </xdr:from>
    <xdr:to>
      <xdr:col>19</xdr:col>
      <xdr:colOff>141143</xdr:colOff>
      <xdr:row>61</xdr:row>
      <xdr:rowOff>53682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 flipH="1">
          <a:off x="9174307" y="8342164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390526</xdr:colOff>
      <xdr:row>59</xdr:row>
      <xdr:rowOff>147202</xdr:rowOff>
    </xdr:from>
    <xdr:to>
      <xdr:col>23</xdr:col>
      <xdr:colOff>137681</xdr:colOff>
      <xdr:row>61</xdr:row>
      <xdr:rowOff>58013</xdr:rowOff>
    </xdr:to>
    <xdr:sp macro="" textlink="">
      <xdr:nvSpPr>
        <xdr:cNvPr id="131" name="Line 2"/>
        <xdr:cNvSpPr>
          <a:spLocks noChangeShapeType="1"/>
        </xdr:cNvSpPr>
      </xdr:nvSpPr>
      <xdr:spPr bwMode="auto">
        <a:xfrm flipH="1">
          <a:off x="10937299" y="8356020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144603</xdr:colOff>
      <xdr:row>59</xdr:row>
      <xdr:rowOff>143740</xdr:rowOff>
    </xdr:from>
    <xdr:to>
      <xdr:col>27</xdr:col>
      <xdr:colOff>411303</xdr:colOff>
      <xdr:row>61</xdr:row>
      <xdr:rowOff>54551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13289103" y="8352558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182709</xdr:colOff>
      <xdr:row>59</xdr:row>
      <xdr:rowOff>164526</xdr:rowOff>
    </xdr:from>
    <xdr:to>
      <xdr:col>12</xdr:col>
      <xdr:colOff>449409</xdr:colOff>
      <xdr:row>61</xdr:row>
      <xdr:rowOff>75337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 flipH="1">
          <a:off x="5880391" y="8373344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179246</xdr:colOff>
      <xdr:row>59</xdr:row>
      <xdr:rowOff>143744</xdr:rowOff>
    </xdr:from>
    <xdr:to>
      <xdr:col>29</xdr:col>
      <xdr:colOff>445946</xdr:colOff>
      <xdr:row>61</xdr:row>
      <xdr:rowOff>54555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 flipH="1">
          <a:off x="14362837" y="8352562"/>
          <a:ext cx="266700" cy="3264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63</xdr:row>
      <xdr:rowOff>228600</xdr:rowOff>
    </xdr:from>
    <xdr:to>
      <xdr:col>18</xdr:col>
      <xdr:colOff>381000</xdr:colOff>
      <xdr:row>64</xdr:row>
      <xdr:rowOff>304800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8911936" y="9320645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59</xdr:row>
      <xdr:rowOff>9525</xdr:rowOff>
    </xdr:from>
    <xdr:to>
      <xdr:col>25</xdr:col>
      <xdr:colOff>247650</xdr:colOff>
      <xdr:row>62</xdr:row>
      <xdr:rowOff>9525</xdr:rowOff>
    </xdr:to>
    <xdr:sp macro="" textlink="">
      <xdr:nvSpPr>
        <xdr:cNvPr id="136" name="Line 13"/>
        <xdr:cNvSpPr>
          <a:spLocks noChangeShapeType="1"/>
        </xdr:cNvSpPr>
      </xdr:nvSpPr>
      <xdr:spPr bwMode="auto">
        <a:xfrm>
          <a:off x="12353059" y="82183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63</xdr:row>
      <xdr:rowOff>228600</xdr:rowOff>
    </xdr:from>
    <xdr:to>
      <xdr:col>18</xdr:col>
      <xdr:colOff>381000</xdr:colOff>
      <xdr:row>64</xdr:row>
      <xdr:rowOff>304800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 flipH="1">
          <a:off x="8911936" y="9320645"/>
          <a:ext cx="266700" cy="3359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247650</xdr:colOff>
      <xdr:row>59</xdr:row>
      <xdr:rowOff>9525</xdr:rowOff>
    </xdr:from>
    <xdr:to>
      <xdr:col>25</xdr:col>
      <xdr:colOff>247650</xdr:colOff>
      <xdr:row>62</xdr:row>
      <xdr:rowOff>9525</xdr:rowOff>
    </xdr:to>
    <xdr:sp macro="" textlink="">
      <xdr:nvSpPr>
        <xdr:cNvPr id="138" name="Line 13"/>
        <xdr:cNvSpPr>
          <a:spLocks noChangeShapeType="1"/>
        </xdr:cNvSpPr>
      </xdr:nvSpPr>
      <xdr:spPr bwMode="auto">
        <a:xfrm>
          <a:off x="12353059" y="8218343"/>
          <a:ext cx="0" cy="62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24"/>
  <sheetViews>
    <sheetView tabSelected="1" view="pageBreakPreview" zoomScale="130" zoomScaleNormal="145" zoomScaleSheetLayoutView="130" workbookViewId="0">
      <selection activeCell="G4" sqref="G4"/>
    </sheetView>
  </sheetViews>
  <sheetFormatPr defaultRowHeight="14.25" customHeight="1" x14ac:dyDescent="0.15"/>
  <cols>
    <col min="1" max="1" width="3.25" customWidth="1"/>
    <col min="2" max="2" width="11.875" style="52" customWidth="1"/>
    <col min="3" max="3" width="17.25" style="52" customWidth="1"/>
    <col min="4" max="4" width="11.125" style="52" customWidth="1"/>
    <col min="5" max="5" width="3.375" style="52" customWidth="1"/>
    <col min="6" max="6" width="11.875" style="52" customWidth="1"/>
    <col min="7" max="7" width="17.25" style="52" customWidth="1"/>
    <col min="8" max="8" width="11.125" style="52" customWidth="1"/>
    <col min="9" max="10" width="3.375" style="52" customWidth="1"/>
    <col min="11" max="11" width="11" style="52" bestFit="1" customWidth="1"/>
    <col min="12" max="12" width="15.125" style="52" customWidth="1"/>
    <col min="13" max="13" width="6.875" style="52" customWidth="1"/>
    <col min="19" max="19" width="9.375" bestFit="1" customWidth="1"/>
  </cols>
  <sheetData>
    <row r="1" spans="1:15" ht="14.25" customHeight="1" x14ac:dyDescent="0.2">
      <c r="B1" s="58" t="s">
        <v>39</v>
      </c>
      <c r="C1" s="59"/>
      <c r="D1" s="59"/>
      <c r="E1" s="59"/>
      <c r="F1" s="59"/>
      <c r="G1" s="59"/>
      <c r="H1" s="59"/>
      <c r="I1" s="59"/>
      <c r="J1" s="59"/>
      <c r="K1" s="132" t="s">
        <v>79</v>
      </c>
      <c r="L1" s="59"/>
      <c r="M1" s="59"/>
    </row>
    <row r="2" spans="1:15" ht="14.25" customHeight="1" x14ac:dyDescent="0.35">
      <c r="A2" s="131" t="s">
        <v>70</v>
      </c>
      <c r="B2" s="60" t="s">
        <v>4</v>
      </c>
      <c r="C2" s="61"/>
      <c r="D2" s="63" t="str">
        <f>IF(C2="","※氏名を入力してください","")</f>
        <v>※氏名を入力してください</v>
      </c>
      <c r="G2" s="59"/>
      <c r="H2" s="59"/>
      <c r="I2" s="59"/>
      <c r="J2" s="131" t="s">
        <v>70</v>
      </c>
      <c r="K2" s="60" t="s">
        <v>4</v>
      </c>
      <c r="L2" s="61" t="s">
        <v>59</v>
      </c>
      <c r="M2" s="122"/>
      <c r="N2" s="121"/>
      <c r="O2" s="121"/>
    </row>
    <row r="3" spans="1:15" ht="14.25" customHeight="1" x14ac:dyDescent="0.35">
      <c r="A3" s="131" t="s">
        <v>71</v>
      </c>
      <c r="B3" s="60" t="s">
        <v>3</v>
      </c>
      <c r="C3" s="61"/>
      <c r="D3" s="63" t="str">
        <f>IF(C3="","※氏名のふりがなを入力してください","")</f>
        <v>※氏名のふりがなを入力してください</v>
      </c>
      <c r="G3" s="59"/>
      <c r="H3" s="59"/>
      <c r="I3" s="59"/>
      <c r="J3" s="131" t="s">
        <v>71</v>
      </c>
      <c r="K3" s="60" t="s">
        <v>3</v>
      </c>
      <c r="L3" s="61" t="s">
        <v>60</v>
      </c>
      <c r="M3" s="124"/>
      <c r="N3" s="125"/>
      <c r="O3" s="121"/>
    </row>
    <row r="4" spans="1:15" ht="14.25" customHeight="1" x14ac:dyDescent="0.35">
      <c r="A4" s="131" t="s">
        <v>72</v>
      </c>
      <c r="B4" s="60" t="s">
        <v>40</v>
      </c>
      <c r="C4" s="64"/>
      <c r="D4" s="63" t="str">
        <f>IF(C4="","※利用カードの番号（10桁）を入力してください",IF(LEFT(C4,3)="009",IF(LEN(C4)=10,"",IF(OR(LEN(C4)&lt;=9,LEN(C4)&gt;=11),"※入力エラー")),"※009から始まる番号を入力してください"))</f>
        <v>※利用カードの番号（10桁）を入力してください</v>
      </c>
      <c r="G4" s="59"/>
      <c r="H4" s="59"/>
      <c r="I4" s="59"/>
      <c r="J4" s="131" t="s">
        <v>72</v>
      </c>
      <c r="K4" s="60" t="s">
        <v>40</v>
      </c>
      <c r="L4" s="64" t="s">
        <v>61</v>
      </c>
      <c r="M4" s="124"/>
      <c r="N4" s="125"/>
      <c r="O4" s="121"/>
    </row>
    <row r="5" spans="1:15" ht="14.25" customHeight="1" x14ac:dyDescent="0.35">
      <c r="A5" s="131" t="s">
        <v>73</v>
      </c>
      <c r="B5" s="60" t="s">
        <v>41</v>
      </c>
      <c r="C5" s="64"/>
      <c r="D5" s="63" t="str">
        <f>IF(C5="","※連絡の取れる電話番号を入力してください","")</f>
        <v>※連絡の取れる電話番号を入力してください</v>
      </c>
      <c r="G5" s="59"/>
      <c r="H5" s="59"/>
      <c r="I5" s="59"/>
      <c r="J5" s="131" t="s">
        <v>73</v>
      </c>
      <c r="K5" s="60" t="s">
        <v>41</v>
      </c>
      <c r="L5" s="64" t="s">
        <v>62</v>
      </c>
      <c r="M5" s="124"/>
      <c r="N5" s="126"/>
      <c r="O5" s="121"/>
    </row>
    <row r="6" spans="1:15" ht="14.25" customHeight="1" x14ac:dyDescent="0.35">
      <c r="A6" s="131" t="s">
        <v>74</v>
      </c>
      <c r="B6" s="60" t="s">
        <v>42</v>
      </c>
      <c r="C6" s="61"/>
      <c r="D6" s="63" t="str">
        <f>IF(C6="","※ご希望の受渡場所を選んでください","")</f>
        <v>※ご希望の受渡場所を選んでください</v>
      </c>
      <c r="G6" s="59"/>
      <c r="H6" s="59"/>
      <c r="I6" s="59"/>
      <c r="J6" s="131" t="s">
        <v>74</v>
      </c>
      <c r="K6" s="60" t="s">
        <v>42</v>
      </c>
      <c r="L6" s="61" t="s">
        <v>63</v>
      </c>
      <c r="M6" s="124"/>
      <c r="N6" s="126"/>
      <c r="O6" s="121"/>
    </row>
    <row r="7" spans="1:15" ht="14.25" customHeight="1" x14ac:dyDescent="0.35">
      <c r="A7" s="131" t="s">
        <v>75</v>
      </c>
      <c r="B7" s="60" t="s">
        <v>43</v>
      </c>
      <c r="C7" s="61"/>
      <c r="D7" s="63" t="str">
        <f>IF(C7="","※受渡準備ができた旨を連絡します。ご希望の連絡方法を選んでください",IF(C7="FAX","※事前に登録された方のみ",IF(C7="メール","※図書館ホームページでメールアドレス登録をされた方のみ","")))</f>
        <v>※受渡準備ができた旨を連絡します。ご希望の連絡方法を選んでください</v>
      </c>
      <c r="G7" s="59"/>
      <c r="H7" s="59"/>
      <c r="I7" s="59"/>
      <c r="J7" s="131" t="s">
        <v>75</v>
      </c>
      <c r="K7" s="60" t="s">
        <v>43</v>
      </c>
      <c r="L7" s="61" t="s">
        <v>64</v>
      </c>
      <c r="M7" s="124"/>
      <c r="N7" s="125"/>
      <c r="O7" s="121"/>
    </row>
    <row r="8" spans="1:15" ht="14.25" customHeight="1" x14ac:dyDescent="0.35">
      <c r="A8" s="131"/>
      <c r="B8" s="124"/>
      <c r="C8" s="133"/>
      <c r="D8" s="63"/>
      <c r="G8" s="59"/>
      <c r="H8" s="59"/>
      <c r="I8" s="59"/>
      <c r="J8" s="131"/>
      <c r="K8" s="124"/>
      <c r="L8" s="133"/>
      <c r="M8" s="124"/>
      <c r="N8" s="125"/>
      <c r="O8" s="121"/>
    </row>
    <row r="9" spans="1:15" ht="14.25" customHeight="1" x14ac:dyDescent="0.35">
      <c r="A9" s="131"/>
      <c r="B9" s="124"/>
      <c r="C9" s="133"/>
      <c r="D9" s="63"/>
      <c r="G9" s="59"/>
      <c r="H9" s="59"/>
      <c r="I9" s="59"/>
      <c r="J9" s="131"/>
      <c r="K9" s="124"/>
      <c r="L9" s="133"/>
      <c r="M9" s="124"/>
      <c r="N9" s="125"/>
      <c r="O9" s="121"/>
    </row>
    <row r="10" spans="1:15" ht="14.25" customHeight="1" x14ac:dyDescent="0.35">
      <c r="B10" s="65"/>
      <c r="C10" s="66"/>
      <c r="D10" s="66"/>
      <c r="E10" s="62"/>
      <c r="F10" s="63"/>
      <c r="G10" s="59"/>
      <c r="H10" s="59"/>
      <c r="I10" s="59"/>
      <c r="J10" s="59"/>
      <c r="K10" s="59"/>
      <c r="L10" s="123"/>
      <c r="M10" s="124"/>
      <c r="N10" s="125"/>
      <c r="O10" s="121"/>
    </row>
    <row r="11" spans="1:15" ht="14.25" customHeight="1" x14ac:dyDescent="0.35">
      <c r="B11" s="67" t="s">
        <v>69</v>
      </c>
      <c r="C11" s="137" t="s">
        <v>81</v>
      </c>
      <c r="D11" s="137"/>
      <c r="E11" s="62"/>
      <c r="F11" s="63"/>
      <c r="G11" s="59"/>
      <c r="H11" s="59"/>
      <c r="I11" s="59"/>
      <c r="J11" s="131" t="s">
        <v>76</v>
      </c>
      <c r="K11" s="60" t="s">
        <v>48</v>
      </c>
      <c r="L11" s="135" t="s">
        <v>66</v>
      </c>
      <c r="M11" s="135"/>
      <c r="N11" s="121"/>
      <c r="O11" s="121"/>
    </row>
    <row r="12" spans="1:15" ht="14.25" customHeight="1" x14ac:dyDescent="0.35">
      <c r="B12" s="56" t="s">
        <v>44</v>
      </c>
      <c r="C12" s="57"/>
      <c r="D12" s="57"/>
      <c r="E12" s="57"/>
      <c r="F12" s="56" t="s">
        <v>46</v>
      </c>
      <c r="G12" s="57"/>
      <c r="H12" s="57"/>
      <c r="I12" s="57"/>
      <c r="J12" s="131" t="s">
        <v>77</v>
      </c>
      <c r="K12" s="60" t="s">
        <v>65</v>
      </c>
      <c r="L12" s="135" t="s">
        <v>67</v>
      </c>
      <c r="M12" s="135"/>
      <c r="N12" s="121"/>
      <c r="O12" s="121"/>
    </row>
    <row r="13" spans="1:15" ht="14.25" customHeight="1" x14ac:dyDescent="0.35">
      <c r="A13" s="131" t="s">
        <v>76</v>
      </c>
      <c r="B13" s="60" t="s">
        <v>48</v>
      </c>
      <c r="C13" s="135"/>
      <c r="D13" s="135"/>
      <c r="E13" s="131" t="s">
        <v>76</v>
      </c>
      <c r="F13" s="60" t="s">
        <v>48</v>
      </c>
      <c r="G13" s="135"/>
      <c r="H13" s="135"/>
      <c r="I13" s="68"/>
      <c r="J13" s="131" t="s">
        <v>78</v>
      </c>
      <c r="K13" s="60" t="s">
        <v>21</v>
      </c>
      <c r="L13" s="135" t="s">
        <v>68</v>
      </c>
      <c r="M13" s="135"/>
      <c r="N13" s="128"/>
      <c r="O13" s="127"/>
    </row>
    <row r="14" spans="1:15" ht="14.25" customHeight="1" x14ac:dyDescent="0.35">
      <c r="A14" s="131" t="s">
        <v>77</v>
      </c>
      <c r="B14" s="60" t="s">
        <v>57</v>
      </c>
      <c r="C14" s="135"/>
      <c r="D14" s="135"/>
      <c r="E14" s="131" t="s">
        <v>77</v>
      </c>
      <c r="F14" s="60" t="s">
        <v>57</v>
      </c>
      <c r="G14" s="135"/>
      <c r="H14" s="135"/>
      <c r="I14" s="68"/>
      <c r="J14" s="131"/>
      <c r="K14" s="124"/>
      <c r="L14" s="136"/>
      <c r="M14" s="136"/>
      <c r="N14" s="129"/>
      <c r="O14" s="129"/>
    </row>
    <row r="15" spans="1:15" ht="14.25" customHeight="1" x14ac:dyDescent="0.35">
      <c r="A15" s="131" t="s">
        <v>78</v>
      </c>
      <c r="B15" s="60" t="s">
        <v>21</v>
      </c>
      <c r="C15" s="135"/>
      <c r="D15" s="135"/>
      <c r="E15" s="131" t="s">
        <v>78</v>
      </c>
      <c r="F15" s="60" t="s">
        <v>21</v>
      </c>
      <c r="G15" s="135"/>
      <c r="H15" s="135"/>
      <c r="I15" s="68"/>
      <c r="J15" s="131"/>
      <c r="K15" s="124"/>
      <c r="L15" s="134"/>
      <c r="M15" s="134"/>
      <c r="N15" s="129"/>
      <c r="O15" s="129"/>
    </row>
    <row r="16" spans="1:15" ht="14.25" customHeight="1" x14ac:dyDescent="0.35">
      <c r="A16" s="131"/>
      <c r="B16" s="124"/>
      <c r="C16" s="136"/>
      <c r="D16" s="136"/>
      <c r="E16" s="131"/>
      <c r="F16" s="124"/>
      <c r="G16" s="136"/>
      <c r="H16" s="136"/>
      <c r="I16" s="69"/>
      <c r="J16" s="69"/>
      <c r="L16" s="123"/>
      <c r="M16" s="124"/>
      <c r="N16" s="129"/>
      <c r="O16" s="129"/>
    </row>
    <row r="17" spans="1:15" ht="14.25" customHeight="1" x14ac:dyDescent="0.35">
      <c r="A17" s="131"/>
      <c r="B17" s="124"/>
      <c r="C17" s="134"/>
      <c r="D17" s="134"/>
      <c r="E17" s="131"/>
      <c r="F17" s="124"/>
      <c r="G17" s="134"/>
      <c r="H17" s="134"/>
      <c r="I17" s="70"/>
      <c r="J17" s="70"/>
      <c r="L17" s="123"/>
      <c r="M17" s="124"/>
      <c r="N17" s="130"/>
      <c r="O17" s="130"/>
    </row>
    <row r="18" spans="1:15" ht="14.25" customHeight="1" x14ac:dyDescent="0.35">
      <c r="L18" s="123"/>
      <c r="M18" s="124"/>
      <c r="N18" s="134"/>
      <c r="O18" s="134"/>
    </row>
    <row r="19" spans="1:15" ht="14.25" customHeight="1" x14ac:dyDescent="0.35">
      <c r="B19" s="56" t="s">
        <v>45</v>
      </c>
      <c r="C19" s="57"/>
      <c r="D19" s="57"/>
      <c r="F19" s="56" t="s">
        <v>47</v>
      </c>
      <c r="G19" s="59"/>
      <c r="H19" s="59"/>
    </row>
    <row r="20" spans="1:15" ht="14.25" customHeight="1" x14ac:dyDescent="0.35">
      <c r="A20" s="131" t="s">
        <v>76</v>
      </c>
      <c r="B20" s="60" t="s">
        <v>48</v>
      </c>
      <c r="C20" s="135"/>
      <c r="D20" s="135"/>
      <c r="E20" s="131" t="s">
        <v>76</v>
      </c>
      <c r="F20" s="60" t="s">
        <v>80</v>
      </c>
      <c r="G20" s="135"/>
      <c r="H20" s="135"/>
      <c r="I20" s="68"/>
      <c r="J20" s="68"/>
    </row>
    <row r="21" spans="1:15" ht="14.25" customHeight="1" x14ac:dyDescent="0.35">
      <c r="A21" s="131" t="s">
        <v>77</v>
      </c>
      <c r="B21" s="60" t="s">
        <v>57</v>
      </c>
      <c r="C21" s="135"/>
      <c r="D21" s="135"/>
      <c r="E21" s="131" t="s">
        <v>77</v>
      </c>
      <c r="F21" s="60" t="s">
        <v>57</v>
      </c>
      <c r="G21" s="135"/>
      <c r="H21" s="135"/>
      <c r="I21" s="68"/>
      <c r="J21" s="68"/>
    </row>
    <row r="22" spans="1:15" ht="14.25" customHeight="1" x14ac:dyDescent="0.35">
      <c r="A22" s="131" t="s">
        <v>78</v>
      </c>
      <c r="B22" s="60" t="s">
        <v>21</v>
      </c>
      <c r="C22" s="135"/>
      <c r="D22" s="135"/>
      <c r="E22" s="131" t="s">
        <v>78</v>
      </c>
      <c r="F22" s="60" t="s">
        <v>21</v>
      </c>
      <c r="G22" s="135"/>
      <c r="H22" s="135"/>
      <c r="I22" s="68"/>
      <c r="J22" s="68"/>
    </row>
    <row r="23" spans="1:15" ht="14.25" customHeight="1" x14ac:dyDescent="0.35">
      <c r="A23" s="131"/>
      <c r="B23" s="124"/>
      <c r="C23" s="136"/>
      <c r="D23" s="136"/>
      <c r="E23" s="131"/>
      <c r="F23" s="124"/>
      <c r="G23" s="136"/>
      <c r="H23" s="136"/>
      <c r="I23" s="69"/>
      <c r="J23" s="69"/>
    </row>
    <row r="24" spans="1:15" ht="14.25" customHeight="1" x14ac:dyDescent="0.35">
      <c r="A24" s="131"/>
      <c r="B24" s="124"/>
      <c r="C24" s="134"/>
      <c r="D24" s="134"/>
      <c r="E24" s="131"/>
      <c r="F24" s="124"/>
      <c r="G24" s="134"/>
      <c r="H24" s="134"/>
      <c r="I24" s="70"/>
      <c r="J24" s="70"/>
    </row>
  </sheetData>
  <mergeCells count="27">
    <mergeCell ref="C20:D20"/>
    <mergeCell ref="G20:H20"/>
    <mergeCell ref="C24:D24"/>
    <mergeCell ref="G24:H24"/>
    <mergeCell ref="C21:D21"/>
    <mergeCell ref="G21:H21"/>
    <mergeCell ref="C22:D22"/>
    <mergeCell ref="G22:H22"/>
    <mergeCell ref="C23:D23"/>
    <mergeCell ref="G23:H23"/>
    <mergeCell ref="C15:D15"/>
    <mergeCell ref="G15:H15"/>
    <mergeCell ref="C16:D16"/>
    <mergeCell ref="G16:H16"/>
    <mergeCell ref="C17:D17"/>
    <mergeCell ref="G17:H17"/>
    <mergeCell ref="C11:D11"/>
    <mergeCell ref="C13:D13"/>
    <mergeCell ref="G13:H13"/>
    <mergeCell ref="C14:D14"/>
    <mergeCell ref="G14:H14"/>
    <mergeCell ref="N18:O18"/>
    <mergeCell ref="L11:M11"/>
    <mergeCell ref="L12:M12"/>
    <mergeCell ref="L13:M13"/>
    <mergeCell ref="L14:M14"/>
    <mergeCell ref="L15:M15"/>
  </mergeCells>
  <phoneticPr fontId="2"/>
  <dataValidations count="3">
    <dataValidation type="list" allowBlank="1" showInputMessage="1" showErrorMessage="1" sqref="E983048 E65544 E131080 E196616 E262152 E327688 E393224 E458760 E524296 E589832 E655368 E720904 E786440 E851976 E917512">
      <formula1>"図書館本館,上尾駅前分館,大石分館,瓦葺分館,平方分館,たちばな分館,上平公民館図書室,原市公民館図書室,大谷公民館図書室 "</formula1>
    </dataValidation>
    <dataValidation type="list" allowBlank="1" showInputMessage="1" showErrorMessage="1" sqref="C983049:E983051 C65545:E65547 C131081:E131083 C196617:E196619 C262153:E262155 C327689:E327691 C393225:E393227 C458761:E458763 C524297:E524299 C589833:E589835 C655369:E655371 C720905:E720907 C786441:E786443 C851977:E851979 C917513:E917515 L7:L9 N10 C7:C9">
      <formula1>"電話,メール,不要,FAX"</formula1>
    </dataValidation>
    <dataValidation type="list" allowBlank="1" showInputMessage="1" showErrorMessage="1" sqref="C983048:D983048 C65544:D65544 C131080:D131080 C196616:D196616 C262152:D262152 C327688:D327688 C393224:D393224 C458760:D458760 C524296:D524296 C589832:D589832 C655368:D655368 C720904:D720904 C786440:D786440 C851976:D851976 C917512:D917512 L6 N7:N9 C6">
      <formula1>"図書館本館,上尾駅前分館,大石分館,瓦葺分館,平方分館,たちばな分館,上平公民館図書室,原市公民館図書室,大谷公民館図書室"</formula1>
    </dataValidation>
  </dataValidations>
  <pageMargins left="0.7" right="0.7" top="0.75" bottom="0.75" header="0.3" footer="0.3"/>
  <pageSetup paperSize="9" scale="89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68"/>
  <sheetViews>
    <sheetView view="pageBreakPreview" topLeftCell="A4" zoomScale="55" zoomScaleNormal="55" zoomScaleSheetLayoutView="55" workbookViewId="0">
      <selection activeCell="M19" sqref="M19:O20"/>
    </sheetView>
  </sheetViews>
  <sheetFormatPr defaultRowHeight="18.75" x14ac:dyDescent="0.4"/>
  <cols>
    <col min="1" max="1" width="4.125" style="1" customWidth="1"/>
    <col min="2" max="2" width="6.5" style="1" customWidth="1"/>
    <col min="3" max="12" width="6.625" style="1" customWidth="1"/>
    <col min="13" max="15" width="6.875" style="1" customWidth="1"/>
    <col min="16" max="16" width="9.625" style="1" customWidth="1"/>
    <col min="17" max="17" width="9.5" style="1" customWidth="1"/>
    <col min="18" max="18" width="4.125" style="1" customWidth="1"/>
    <col min="19" max="19" width="6.5" style="1" customWidth="1"/>
    <col min="20" max="29" width="6.625" style="1" customWidth="1"/>
    <col min="30" max="32" width="6.875" style="1" customWidth="1"/>
  </cols>
  <sheetData>
    <row r="1" spans="1:35" ht="26.25" customHeight="1" x14ac:dyDescent="0.6">
      <c r="A1" s="103" t="s">
        <v>58</v>
      </c>
      <c r="P1" s="104"/>
      <c r="R1" s="103" t="s">
        <v>58</v>
      </c>
    </row>
    <row r="2" spans="1:35" s="1" customFormat="1" ht="33.75" customHeight="1" x14ac:dyDescent="0.4">
      <c r="A2" s="2" t="s">
        <v>50</v>
      </c>
      <c r="B2" s="3"/>
      <c r="C2" s="3"/>
      <c r="D2" s="3"/>
      <c r="E2" s="3"/>
      <c r="F2" s="3"/>
      <c r="G2" s="3"/>
      <c r="H2" s="4"/>
      <c r="I2" s="4"/>
      <c r="J2" s="5"/>
      <c r="K2" s="5"/>
      <c r="L2" s="5"/>
      <c r="M2" s="6"/>
      <c r="N2" s="6"/>
      <c r="O2" s="6"/>
      <c r="P2" s="105"/>
      <c r="Q2" s="5"/>
      <c r="R2" s="2" t="s">
        <v>50</v>
      </c>
      <c r="S2" s="3"/>
      <c r="T2" s="3"/>
      <c r="U2" s="3"/>
      <c r="V2" s="3"/>
      <c r="W2" s="3"/>
      <c r="X2" s="3"/>
      <c r="Y2" s="4"/>
      <c r="Z2" s="4"/>
      <c r="AA2" s="5"/>
      <c r="AB2" s="5"/>
      <c r="AC2" s="5"/>
      <c r="AD2" s="6"/>
      <c r="AE2" s="6"/>
      <c r="AF2" s="6"/>
    </row>
    <row r="3" spans="1:35" s="1" customFormat="1" ht="33.75" customHeight="1" x14ac:dyDescent="0.4">
      <c r="A3" s="2"/>
      <c r="B3" s="8" t="s">
        <v>52</v>
      </c>
      <c r="C3" s="3"/>
      <c r="D3" s="3"/>
      <c r="E3" s="3"/>
      <c r="F3" s="3"/>
      <c r="G3" s="3"/>
      <c r="H3" s="4"/>
      <c r="I3" s="4"/>
      <c r="J3" s="5"/>
      <c r="K3" s="5"/>
      <c r="L3" s="5"/>
      <c r="M3" s="6"/>
      <c r="N3" s="6"/>
      <c r="O3" s="6"/>
      <c r="P3" s="105"/>
      <c r="Q3" s="5"/>
      <c r="R3" s="2"/>
      <c r="S3" s="8" t="s">
        <v>52</v>
      </c>
      <c r="T3" s="3"/>
      <c r="U3" s="3"/>
      <c r="V3" s="3"/>
      <c r="W3" s="3"/>
      <c r="X3" s="3"/>
      <c r="Y3" s="4"/>
      <c r="Z3" s="4"/>
      <c r="AA3" s="5"/>
      <c r="AB3" s="5"/>
      <c r="AC3" s="5"/>
      <c r="AD3" s="6"/>
      <c r="AE3" s="6"/>
      <c r="AF3" s="6"/>
    </row>
    <row r="4" spans="1:35" s="1" customFormat="1" ht="28.5" customHeight="1" thickBot="1" x14ac:dyDescent="0.45">
      <c r="A4" s="7"/>
      <c r="B4" s="8" t="s">
        <v>53</v>
      </c>
      <c r="C4" s="8"/>
      <c r="D4" s="8"/>
      <c r="E4" s="8"/>
      <c r="F4" s="8"/>
      <c r="G4" s="8"/>
      <c r="H4" s="9"/>
      <c r="I4" s="9"/>
      <c r="J4" s="9"/>
      <c r="K4" s="9"/>
      <c r="L4" s="5"/>
      <c r="M4" s="10" t="s">
        <v>0</v>
      </c>
      <c r="N4" s="6"/>
      <c r="O4" s="10" t="s">
        <v>1</v>
      </c>
      <c r="P4" s="106"/>
      <c r="R4" s="7"/>
      <c r="S4" s="8" t="s">
        <v>53</v>
      </c>
      <c r="T4" s="8"/>
      <c r="U4" s="8"/>
      <c r="V4" s="8"/>
      <c r="W4" s="8"/>
      <c r="X4" s="8"/>
      <c r="Y4" s="8"/>
      <c r="Z4" s="9"/>
      <c r="AA4" s="9"/>
      <c r="AB4" s="9"/>
      <c r="AC4" s="5"/>
      <c r="AD4" s="10" t="s">
        <v>0</v>
      </c>
      <c r="AE4" s="6"/>
      <c r="AF4" s="10" t="s">
        <v>1</v>
      </c>
    </row>
    <row r="5" spans="1:35" s="1" customFormat="1" ht="18.75" customHeight="1" x14ac:dyDescent="0.4">
      <c r="A5" s="144" t="s">
        <v>3</v>
      </c>
      <c r="B5" s="145"/>
      <c r="C5" s="86"/>
      <c r="D5" s="148" t="str">
        <f>IF('入力シート （CD・DVD・ビデオ）'!$C$3="","",'入力シート （CD・DVD・ビデオ）'!$C$3)</f>
        <v/>
      </c>
      <c r="E5" s="148"/>
      <c r="F5" s="148"/>
      <c r="G5" s="148"/>
      <c r="H5" s="148"/>
      <c r="I5" s="87"/>
      <c r="J5" s="138" t="s">
        <v>2</v>
      </c>
      <c r="K5" s="139"/>
      <c r="L5" s="139"/>
      <c r="M5" s="139"/>
      <c r="N5" s="139"/>
      <c r="O5" s="140"/>
      <c r="P5" s="107"/>
      <c r="Q5" s="5"/>
      <c r="R5" s="144" t="s">
        <v>3</v>
      </c>
      <c r="S5" s="145"/>
      <c r="T5" s="86"/>
      <c r="U5" s="148" t="str">
        <f>$D$5</f>
        <v/>
      </c>
      <c r="V5" s="148"/>
      <c r="W5" s="148"/>
      <c r="X5" s="148"/>
      <c r="Y5" s="148"/>
      <c r="Z5" s="87"/>
      <c r="AA5" s="138" t="s">
        <v>2</v>
      </c>
      <c r="AB5" s="139"/>
      <c r="AC5" s="139"/>
      <c r="AD5" s="139"/>
      <c r="AE5" s="139"/>
      <c r="AF5" s="140"/>
    </row>
    <row r="6" spans="1:35" s="1" customFormat="1" ht="22.5" customHeight="1" x14ac:dyDescent="0.4">
      <c r="A6" s="146"/>
      <c r="B6" s="147"/>
      <c r="C6" s="11"/>
      <c r="D6" s="149"/>
      <c r="E6" s="149"/>
      <c r="F6" s="149"/>
      <c r="G6" s="149"/>
      <c r="H6" s="149"/>
      <c r="I6" s="12"/>
      <c r="J6" s="141"/>
      <c r="K6" s="142"/>
      <c r="L6" s="142"/>
      <c r="M6" s="142"/>
      <c r="N6" s="142"/>
      <c r="O6" s="143"/>
      <c r="P6" s="107"/>
      <c r="Q6" s="5"/>
      <c r="R6" s="146"/>
      <c r="S6" s="147"/>
      <c r="T6" s="11"/>
      <c r="U6" s="149"/>
      <c r="V6" s="149"/>
      <c r="W6" s="149"/>
      <c r="X6" s="149"/>
      <c r="Y6" s="149"/>
      <c r="Z6" s="12"/>
      <c r="AA6" s="141"/>
      <c r="AB6" s="142"/>
      <c r="AC6" s="142"/>
      <c r="AD6" s="142"/>
      <c r="AE6" s="142"/>
      <c r="AF6" s="143"/>
    </row>
    <row r="7" spans="1:35" s="1" customFormat="1" ht="70.5" customHeight="1" x14ac:dyDescent="0.4">
      <c r="A7" s="88" t="s">
        <v>4</v>
      </c>
      <c r="B7" s="13"/>
      <c r="C7" s="13"/>
      <c r="D7" s="150" t="str">
        <f>IF('入力シート （CD・DVD・ビデオ）'!$C$2="","",'入力シート （CD・DVD・ビデオ）'!$C$2)</f>
        <v/>
      </c>
      <c r="E7" s="150"/>
      <c r="F7" s="150"/>
      <c r="G7" s="150"/>
      <c r="H7" s="150"/>
      <c r="I7" s="14"/>
      <c r="J7" s="151" t="str">
        <f>IF('入力シート （CD・DVD・ビデオ）'!$C$5="","",IF(LEN('入力シート （CD・DVD・ビデオ）'!$C$5)=11,LEFT('入力シート （CD・DVD・ビデオ）'!$C$5,3)&amp;"-"&amp;MID('入力シート （CD・DVD・ビデオ）'!$C$5,4,4)&amp;"-"&amp;RIGHT('入力シート （CD・DVD・ビデオ）'!$C$5,4),IF(LEN('入力シート （CD・DVD・ビデオ）'!$C$5)=10,LEFT('入力シート （CD・DVD・ビデオ）'!$C$5,3)&amp;"-"&amp;MID('入力シート （CD・DVD・ビデオ）'!$C$5,4,3)&amp;"-"&amp;RIGHT('入力シート （CD・DVD・ビデオ）'!$C$5,4),'入力シート （CD・DVD・ビデオ）'!C5)))</f>
        <v/>
      </c>
      <c r="K7" s="152"/>
      <c r="L7" s="152"/>
      <c r="M7" s="152"/>
      <c r="N7" s="152"/>
      <c r="O7" s="153"/>
      <c r="P7" s="108"/>
      <c r="Q7" s="5"/>
      <c r="R7" s="88" t="s">
        <v>4</v>
      </c>
      <c r="S7" s="13"/>
      <c r="T7" s="13"/>
      <c r="U7" s="150" t="str">
        <f>$D$7</f>
        <v/>
      </c>
      <c r="V7" s="150"/>
      <c r="W7" s="150"/>
      <c r="X7" s="150"/>
      <c r="Y7" s="150"/>
      <c r="Z7" s="14"/>
      <c r="AA7" s="151" t="str">
        <f>$J$7</f>
        <v/>
      </c>
      <c r="AB7" s="152"/>
      <c r="AC7" s="152"/>
      <c r="AD7" s="152"/>
      <c r="AE7" s="152"/>
      <c r="AF7" s="153"/>
      <c r="AI7" s="5"/>
    </row>
    <row r="8" spans="1:35" s="1" customFormat="1" ht="42" customHeight="1" x14ac:dyDescent="0.4">
      <c r="A8" s="89" t="s">
        <v>5</v>
      </c>
      <c r="B8" s="13"/>
      <c r="C8" s="13"/>
      <c r="D8" s="13"/>
      <c r="E8" s="53">
        <v>0</v>
      </c>
      <c r="F8" s="53">
        <v>0</v>
      </c>
      <c r="G8" s="53">
        <v>9</v>
      </c>
      <c r="H8" s="53" t="str">
        <f>MID('入力シート （CD・DVD・ビデオ）'!$C$4,COLUMN()-4,1)</f>
        <v/>
      </c>
      <c r="I8" s="53" t="str">
        <f>MID('入力シート （CD・DVD・ビデオ）'!$C$4,COLUMN()-4,1)</f>
        <v/>
      </c>
      <c r="J8" s="53" t="str">
        <f>MID('入力シート （CD・DVD・ビデオ）'!$C$4,COLUMN()-4,1)</f>
        <v/>
      </c>
      <c r="K8" s="53" t="str">
        <f>MID('入力シート （CD・DVD・ビデオ）'!$C$4,COLUMN()-4,1)</f>
        <v/>
      </c>
      <c r="L8" s="53" t="str">
        <f>MID('入力シート （CD・DVD・ビデオ）'!$C$4,COLUMN()-4,1)</f>
        <v/>
      </c>
      <c r="M8" s="53" t="str">
        <f>MID('入力シート （CD・DVD・ビデオ）'!$C$4,COLUMN()-4,1)</f>
        <v/>
      </c>
      <c r="N8" s="54" t="s">
        <v>6</v>
      </c>
      <c r="O8" s="90" t="str">
        <f>RIGHT('入力シート （CD・DVD・ビデオ）'!C4,1)</f>
        <v/>
      </c>
      <c r="P8" s="109"/>
      <c r="Q8" s="5"/>
      <c r="R8" s="89" t="s">
        <v>5</v>
      </c>
      <c r="S8" s="13"/>
      <c r="T8" s="13"/>
      <c r="U8" s="13"/>
      <c r="V8" s="53">
        <v>0</v>
      </c>
      <c r="W8" s="53">
        <v>0</v>
      </c>
      <c r="X8" s="53">
        <v>9</v>
      </c>
      <c r="Y8" s="53" t="str">
        <f>$H$8</f>
        <v/>
      </c>
      <c r="Z8" s="53" t="str">
        <f>$I$8</f>
        <v/>
      </c>
      <c r="AA8" s="53" t="str">
        <f>$J$8</f>
        <v/>
      </c>
      <c r="AB8" s="53" t="str">
        <f>$K$8</f>
        <v/>
      </c>
      <c r="AC8" s="53" t="str">
        <f>$L$8</f>
        <v/>
      </c>
      <c r="AD8" s="53" t="str">
        <f>$M$8</f>
        <v/>
      </c>
      <c r="AE8" s="54" t="s">
        <v>6</v>
      </c>
      <c r="AF8" s="90" t="str">
        <f>$O$8</f>
        <v/>
      </c>
    </row>
    <row r="9" spans="1:35" s="1" customFormat="1" ht="26.25" customHeight="1" x14ac:dyDescent="0.4">
      <c r="A9" s="154" t="s">
        <v>7</v>
      </c>
      <c r="B9" s="15" t="str">
        <f>IF('入力シート （CD・DVD・ビデオ）'!C7=C9,"☑","□")</f>
        <v>□</v>
      </c>
      <c r="C9" s="16" t="s">
        <v>8</v>
      </c>
      <c r="D9" s="17"/>
      <c r="E9" s="15" t="str">
        <f>IF('入力シート （CD・DVD・ビデオ）'!C7=F9,"☑","□")</f>
        <v>□</v>
      </c>
      <c r="F9" s="15" t="s">
        <v>9</v>
      </c>
      <c r="G9" s="83" t="s">
        <v>10</v>
      </c>
      <c r="H9" s="18"/>
      <c r="I9" s="19"/>
      <c r="J9" s="6"/>
      <c r="K9" s="5"/>
      <c r="L9" s="15" t="str">
        <f>IF('入力シート （CD・DVD・ビデオ）'!C7=M9,"☑","□")</f>
        <v>□</v>
      </c>
      <c r="M9" s="20" t="s">
        <v>11</v>
      </c>
      <c r="N9" s="21"/>
      <c r="O9" s="91"/>
      <c r="P9" s="105"/>
      <c r="Q9" s="5"/>
      <c r="R9" s="154" t="s">
        <v>7</v>
      </c>
      <c r="S9" s="15" t="str">
        <f>$B$9</f>
        <v>□</v>
      </c>
      <c r="T9" s="16" t="s">
        <v>8</v>
      </c>
      <c r="U9" s="17"/>
      <c r="V9" s="15" t="str">
        <f>$E$9</f>
        <v>□</v>
      </c>
      <c r="W9" s="15" t="s">
        <v>9</v>
      </c>
      <c r="X9" s="83" t="s">
        <v>10</v>
      </c>
      <c r="Y9" s="18"/>
      <c r="Z9" s="19"/>
      <c r="AA9" s="6"/>
      <c r="AB9" s="5"/>
      <c r="AC9" s="15" t="str">
        <f>$L$9</f>
        <v>□</v>
      </c>
      <c r="AD9" s="20" t="s">
        <v>11</v>
      </c>
      <c r="AE9" s="21"/>
      <c r="AF9" s="91"/>
    </row>
    <row r="10" spans="1:35" s="1" customFormat="1" ht="25.5" customHeight="1" x14ac:dyDescent="0.4">
      <c r="A10" s="155"/>
      <c r="B10" s="15" t="str">
        <f>IF('入力シート （CD・DVD・ビデオ）'!C7=C10,"☑","□")</f>
        <v>□</v>
      </c>
      <c r="C10" s="22" t="s">
        <v>12</v>
      </c>
      <c r="D10" s="5"/>
      <c r="E10" s="55" t="s">
        <v>13</v>
      </c>
      <c r="F10" s="5"/>
      <c r="G10" s="5"/>
      <c r="H10" s="5"/>
      <c r="I10" s="5"/>
      <c r="J10" s="5"/>
      <c r="K10" s="5"/>
      <c r="L10" s="5"/>
      <c r="M10" s="5"/>
      <c r="N10" s="5"/>
      <c r="O10" s="92"/>
      <c r="P10" s="104"/>
      <c r="Q10" s="5"/>
      <c r="R10" s="155"/>
      <c r="S10" s="15" t="str">
        <f>$B$10</f>
        <v>□</v>
      </c>
      <c r="T10" s="22" t="s">
        <v>12</v>
      </c>
      <c r="U10" s="5"/>
      <c r="V10" s="55" t="s">
        <v>13</v>
      </c>
      <c r="W10" s="5"/>
      <c r="X10" s="5"/>
      <c r="Y10" s="5"/>
      <c r="Z10" s="5"/>
      <c r="AA10" s="5"/>
      <c r="AB10" s="5"/>
      <c r="AC10" s="5"/>
      <c r="AD10" s="5"/>
      <c r="AE10" s="5"/>
      <c r="AF10" s="92"/>
    </row>
    <row r="11" spans="1:35" s="1" customFormat="1" ht="26.25" customHeight="1" x14ac:dyDescent="0.4">
      <c r="A11" s="93" t="s">
        <v>22</v>
      </c>
      <c r="B11" s="24" t="s">
        <v>38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94"/>
      <c r="P11" s="110"/>
      <c r="R11" s="93" t="s">
        <v>22</v>
      </c>
      <c r="S11" s="24" t="s">
        <v>38</v>
      </c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  <c r="AF11" s="94"/>
    </row>
    <row r="12" spans="1:35" s="1" customFormat="1" ht="37.5" customHeight="1" x14ac:dyDescent="0.4">
      <c r="A12" s="95" t="s">
        <v>15</v>
      </c>
      <c r="B12" s="26" t="s">
        <v>16</v>
      </c>
      <c r="C12" s="158" t="str">
        <f>IF('入力シート （CD・DVD・ビデオ）'!$C$6="","",'入力シート （CD・DVD・ビデオ）'!$C$6)</f>
        <v/>
      </c>
      <c r="D12" s="158"/>
      <c r="E12" s="158"/>
      <c r="F12" s="158"/>
      <c r="G12" s="158"/>
      <c r="H12" s="26" t="s">
        <v>17</v>
      </c>
      <c r="I12" s="23"/>
      <c r="J12" s="23"/>
      <c r="K12" s="23"/>
      <c r="L12" s="23"/>
      <c r="M12" s="23"/>
      <c r="N12" s="23"/>
      <c r="O12" s="96"/>
      <c r="P12" s="110"/>
      <c r="R12" s="95" t="s">
        <v>15</v>
      </c>
      <c r="S12" s="26" t="s">
        <v>16</v>
      </c>
      <c r="T12" s="158" t="str">
        <f>$C$12</f>
        <v/>
      </c>
      <c r="U12" s="158"/>
      <c r="V12" s="158"/>
      <c r="W12" s="158"/>
      <c r="X12" s="158"/>
      <c r="Y12" s="26" t="s">
        <v>17</v>
      </c>
      <c r="Z12" s="23"/>
      <c r="AA12" s="23"/>
      <c r="AB12" s="23"/>
      <c r="AC12" s="23"/>
      <c r="AD12" s="23"/>
      <c r="AE12" s="23"/>
      <c r="AF12" s="96"/>
    </row>
    <row r="13" spans="1:35" s="1" customFormat="1" ht="29.25" customHeight="1" x14ac:dyDescent="0.4">
      <c r="A13" s="97" t="s">
        <v>51</v>
      </c>
      <c r="B13" s="8"/>
      <c r="C13" s="5"/>
      <c r="D13" s="78"/>
      <c r="E13" s="5"/>
      <c r="F13" s="5"/>
      <c r="G13" s="5"/>
      <c r="H13" s="5"/>
      <c r="I13" s="5"/>
      <c r="J13" s="5"/>
      <c r="K13" s="5"/>
      <c r="L13" s="5"/>
      <c r="M13" s="5"/>
      <c r="N13" s="5"/>
      <c r="O13" s="98"/>
      <c r="P13" s="111"/>
      <c r="Q13" s="5"/>
      <c r="R13" s="97" t="s">
        <v>51</v>
      </c>
      <c r="S13" s="8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98"/>
      <c r="AG13" s="5"/>
    </row>
    <row r="14" spans="1:35" s="1" customFormat="1" ht="21.75" customHeight="1" x14ac:dyDescent="0.4">
      <c r="A14" s="160" t="str">
        <f>IF('入力シート （CD・DVD・ビデオ）'!C13="","",'入力シート （CD・DVD・ビデオ）'!C13)</f>
        <v/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2"/>
      <c r="P14" s="112"/>
      <c r="Q14" s="5"/>
      <c r="R14" s="160" t="str">
        <f>IF('入力シート （CD・DVD・ビデオ）'!C20="","",'入力シート （CD・DVD・ビデオ）'!C20)</f>
        <v/>
      </c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2"/>
    </row>
    <row r="15" spans="1:35" s="1" customFormat="1" ht="24" customHeight="1" x14ac:dyDescent="0.4">
      <c r="A15" s="160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2"/>
      <c r="P15" s="112"/>
      <c r="Q15" s="5"/>
      <c r="R15" s="160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2"/>
    </row>
    <row r="16" spans="1:35" s="1" customFormat="1" ht="18.75" customHeight="1" x14ac:dyDescent="0.4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  <c r="P16" s="112"/>
      <c r="Q16" s="5"/>
      <c r="R16" s="160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2"/>
    </row>
    <row r="17" spans="1:32" s="1" customFormat="1" ht="25.5" customHeight="1" x14ac:dyDescent="0.4">
      <c r="A17" s="9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7"/>
      <c r="N17" s="27" t="s">
        <v>18</v>
      </c>
      <c r="O17" s="92"/>
      <c r="P17" s="104"/>
      <c r="Q17" s="5"/>
      <c r="R17" s="9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7"/>
      <c r="AE17" s="27" t="s">
        <v>18</v>
      </c>
      <c r="AF17" s="92"/>
    </row>
    <row r="18" spans="1:32" s="30" customFormat="1" ht="30" customHeight="1" x14ac:dyDescent="0.4">
      <c r="A18" s="169" t="s">
        <v>55</v>
      </c>
      <c r="B18" s="170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28" t="s">
        <v>19</v>
      </c>
      <c r="N18" s="29"/>
      <c r="O18" s="100" t="s">
        <v>20</v>
      </c>
      <c r="P18" s="113"/>
      <c r="Q18" s="9"/>
      <c r="R18" s="169" t="s">
        <v>55</v>
      </c>
      <c r="S18" s="170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28" t="s">
        <v>19</v>
      </c>
      <c r="AE18" s="29"/>
      <c r="AF18" s="100" t="s">
        <v>20</v>
      </c>
    </row>
    <row r="19" spans="1:32" s="30" customFormat="1" ht="24.75" customHeight="1" x14ac:dyDescent="0.4">
      <c r="A19" s="101" t="s">
        <v>49</v>
      </c>
      <c r="B19" s="71"/>
      <c r="C19" s="17"/>
      <c r="D19" s="82"/>
      <c r="E19" s="82"/>
      <c r="F19" s="82"/>
      <c r="G19" s="82"/>
      <c r="H19" s="82"/>
      <c r="I19" s="82"/>
      <c r="J19" s="72"/>
      <c r="K19" s="74" t="s">
        <v>21</v>
      </c>
      <c r="L19" s="75"/>
      <c r="M19" s="156" t="str">
        <f>IF('入力シート （CD・DVD・ビデオ）'!$C$15="","",'入力シート （CD・DVD・ビデオ）'!$C$15)</f>
        <v/>
      </c>
      <c r="N19" s="156"/>
      <c r="O19" s="157"/>
      <c r="P19" s="114"/>
      <c r="Q19" s="9"/>
      <c r="R19" s="101" t="s">
        <v>49</v>
      </c>
      <c r="S19" s="71"/>
      <c r="T19" s="17"/>
      <c r="U19" s="82"/>
      <c r="V19" s="82"/>
      <c r="W19" s="82"/>
      <c r="X19" s="82"/>
      <c r="Y19" s="82"/>
      <c r="Z19" s="82"/>
      <c r="AA19" s="72"/>
      <c r="AB19" s="74" t="s">
        <v>21</v>
      </c>
      <c r="AC19" s="75"/>
      <c r="AD19" s="156" t="str">
        <f>IF('入力シート （CD・DVD・ビデオ）'!$C$22="","",'入力シート （CD・DVD・ビデオ）'!$C$22)</f>
        <v/>
      </c>
      <c r="AE19" s="156"/>
      <c r="AF19" s="157"/>
    </row>
    <row r="20" spans="1:32" s="1" customFormat="1" ht="24.75" customHeight="1" x14ac:dyDescent="0.4">
      <c r="A20" s="163" t="str">
        <f>IF('入力シート （CD・DVD・ビデオ）'!C14="","",'入力シート （CD・DVD・ビデオ）'!C14)</f>
        <v/>
      </c>
      <c r="B20" s="164"/>
      <c r="C20" s="164"/>
      <c r="D20" s="164"/>
      <c r="E20" s="164"/>
      <c r="F20" s="164"/>
      <c r="G20" s="164"/>
      <c r="H20" s="164"/>
      <c r="I20" s="164"/>
      <c r="J20" s="165"/>
      <c r="K20" s="76"/>
      <c r="L20" s="77"/>
      <c r="M20" s="158"/>
      <c r="N20" s="158"/>
      <c r="O20" s="159"/>
      <c r="P20" s="114"/>
      <c r="Q20" s="5"/>
      <c r="R20" s="163" t="str">
        <f>IF('入力シート （CD・DVD・ビデオ）'!C21="","",'入力シート （CD・DVD・ビデオ）'!C21)</f>
        <v/>
      </c>
      <c r="S20" s="164"/>
      <c r="T20" s="164"/>
      <c r="U20" s="164"/>
      <c r="V20" s="164"/>
      <c r="W20" s="164"/>
      <c r="X20" s="164"/>
      <c r="Y20" s="164"/>
      <c r="Z20" s="164"/>
      <c r="AA20" s="165"/>
      <c r="AB20" s="76"/>
      <c r="AC20" s="77"/>
      <c r="AD20" s="158"/>
      <c r="AE20" s="158"/>
      <c r="AF20" s="159"/>
    </row>
    <row r="21" spans="1:32" s="1" customFormat="1" ht="24.75" customHeight="1" x14ac:dyDescent="0.4">
      <c r="A21" s="163"/>
      <c r="B21" s="164"/>
      <c r="C21" s="164"/>
      <c r="D21" s="164"/>
      <c r="E21" s="164"/>
      <c r="F21" s="164"/>
      <c r="G21" s="164"/>
      <c r="H21" s="164"/>
      <c r="I21" s="164"/>
      <c r="J21" s="165"/>
      <c r="K21" s="171" t="s">
        <v>56</v>
      </c>
      <c r="L21" s="172"/>
      <c r="M21" s="172"/>
      <c r="N21" s="172"/>
      <c r="O21" s="173"/>
      <c r="P21" s="115"/>
      <c r="Q21" s="5"/>
      <c r="R21" s="163"/>
      <c r="S21" s="164"/>
      <c r="T21" s="164"/>
      <c r="U21" s="164"/>
      <c r="V21" s="164"/>
      <c r="W21" s="164"/>
      <c r="X21" s="164"/>
      <c r="Y21" s="164"/>
      <c r="Z21" s="164"/>
      <c r="AA21" s="165"/>
      <c r="AB21" s="171" t="s">
        <v>56</v>
      </c>
      <c r="AC21" s="172"/>
      <c r="AD21" s="172"/>
      <c r="AE21" s="172"/>
      <c r="AF21" s="173"/>
    </row>
    <row r="22" spans="1:32" s="1" customFormat="1" ht="12" customHeight="1" thickBot="1" x14ac:dyDescent="0.45">
      <c r="A22" s="166"/>
      <c r="B22" s="167"/>
      <c r="C22" s="167"/>
      <c r="D22" s="167"/>
      <c r="E22" s="167"/>
      <c r="F22" s="167"/>
      <c r="G22" s="167"/>
      <c r="H22" s="167"/>
      <c r="I22" s="167"/>
      <c r="J22" s="168"/>
      <c r="K22" s="174"/>
      <c r="L22" s="175"/>
      <c r="M22" s="175"/>
      <c r="N22" s="175"/>
      <c r="O22" s="176"/>
      <c r="P22" s="115"/>
      <c r="Q22" s="5"/>
      <c r="R22" s="166"/>
      <c r="S22" s="167"/>
      <c r="T22" s="167"/>
      <c r="U22" s="167"/>
      <c r="V22" s="167"/>
      <c r="W22" s="167"/>
      <c r="X22" s="167"/>
      <c r="Y22" s="167"/>
      <c r="Z22" s="167"/>
      <c r="AA22" s="168"/>
      <c r="AB22" s="174"/>
      <c r="AC22" s="175"/>
      <c r="AD22" s="175"/>
      <c r="AE22" s="175"/>
      <c r="AF22" s="176"/>
    </row>
    <row r="23" spans="1:32" s="1" customFormat="1" ht="36.75" customHeight="1" x14ac:dyDescent="0.4">
      <c r="A23" s="31" t="s">
        <v>23</v>
      </c>
      <c r="B23" s="85"/>
      <c r="C23" s="13"/>
      <c r="E23" s="13"/>
      <c r="F23" s="13"/>
      <c r="G23" s="13"/>
      <c r="H23" s="13"/>
      <c r="I23" s="13"/>
      <c r="J23" s="13"/>
      <c r="K23" s="13"/>
      <c r="L23" s="13"/>
      <c r="N23" s="13"/>
      <c r="O23" s="13"/>
      <c r="P23" s="104"/>
      <c r="R23" s="51" t="s">
        <v>23</v>
      </c>
      <c r="S23" s="13"/>
      <c r="X23" s="13"/>
      <c r="Z23" s="13"/>
      <c r="AA23" s="13"/>
      <c r="AB23" s="13"/>
      <c r="AD23" s="13"/>
      <c r="AF23" s="13"/>
    </row>
    <row r="24" spans="1:32" s="1" customFormat="1" ht="15.75" customHeight="1" x14ac:dyDescent="0.4">
      <c r="A24" s="177" t="s">
        <v>25</v>
      </c>
      <c r="B24" s="33"/>
      <c r="C24" s="34"/>
      <c r="D24" s="185" t="s">
        <v>26</v>
      </c>
      <c r="E24" s="186"/>
      <c r="F24" s="43"/>
      <c r="G24" s="185" t="s">
        <v>27</v>
      </c>
      <c r="H24" s="186"/>
      <c r="I24" s="33" t="s">
        <v>28</v>
      </c>
      <c r="J24" s="34" t="s">
        <v>29</v>
      </c>
      <c r="K24" s="44"/>
      <c r="L24" s="45"/>
      <c r="M24" s="33"/>
      <c r="N24" s="34"/>
      <c r="O24" s="35"/>
      <c r="P24" s="116"/>
      <c r="R24" s="177" t="s">
        <v>25</v>
      </c>
      <c r="S24" s="33"/>
      <c r="T24" s="34"/>
      <c r="U24" s="185" t="s">
        <v>26</v>
      </c>
      <c r="V24" s="186"/>
      <c r="W24" s="43"/>
      <c r="X24" s="185" t="s">
        <v>27</v>
      </c>
      <c r="Y24" s="186"/>
      <c r="Z24" s="33" t="s">
        <v>28</v>
      </c>
      <c r="AA24" s="34" t="s">
        <v>29</v>
      </c>
      <c r="AB24" s="44"/>
      <c r="AC24" s="45"/>
      <c r="AD24" s="33"/>
      <c r="AE24" s="34"/>
      <c r="AF24" s="35"/>
    </row>
    <row r="25" spans="1:32" s="1" customFormat="1" ht="15.75" customHeight="1" x14ac:dyDescent="0.4">
      <c r="A25" s="178"/>
      <c r="B25" s="41"/>
      <c r="C25" s="38"/>
      <c r="D25" s="187" t="s">
        <v>30</v>
      </c>
      <c r="E25" s="188"/>
      <c r="F25" s="46"/>
      <c r="G25" s="187" t="s">
        <v>31</v>
      </c>
      <c r="H25" s="188"/>
      <c r="I25" s="41"/>
      <c r="J25" s="47"/>
      <c r="K25" s="47"/>
      <c r="L25" s="48"/>
      <c r="M25" s="41"/>
      <c r="N25" s="189" t="s">
        <v>32</v>
      </c>
      <c r="O25" s="190"/>
      <c r="P25" s="117"/>
      <c r="R25" s="178"/>
      <c r="S25" s="41"/>
      <c r="T25" s="38"/>
      <c r="U25" s="187" t="s">
        <v>30</v>
      </c>
      <c r="V25" s="188"/>
      <c r="W25" s="46"/>
      <c r="X25" s="187" t="s">
        <v>31</v>
      </c>
      <c r="Y25" s="188"/>
      <c r="Z25" s="41"/>
      <c r="AA25" s="47"/>
      <c r="AB25" s="47"/>
      <c r="AC25" s="48"/>
      <c r="AD25" s="41"/>
      <c r="AE25" s="189" t="s">
        <v>32</v>
      </c>
      <c r="AF25" s="190"/>
    </row>
    <row r="26" spans="1:32" s="1" customFormat="1" ht="15.75" customHeight="1" x14ac:dyDescent="0.4">
      <c r="A26" s="179"/>
      <c r="B26" s="41"/>
      <c r="C26" s="38" t="s">
        <v>33</v>
      </c>
      <c r="D26" s="182" t="s">
        <v>34</v>
      </c>
      <c r="E26" s="183"/>
      <c r="F26" s="46"/>
      <c r="G26" s="182" t="s">
        <v>35</v>
      </c>
      <c r="H26" s="183"/>
      <c r="I26" s="41" t="s">
        <v>36</v>
      </c>
      <c r="J26" s="47"/>
      <c r="K26" s="47"/>
      <c r="L26" s="48"/>
      <c r="M26" s="41"/>
      <c r="N26" s="184" t="s">
        <v>37</v>
      </c>
      <c r="O26" s="183"/>
      <c r="P26" s="118"/>
      <c r="R26" s="179"/>
      <c r="S26" s="41"/>
      <c r="T26" s="38" t="s">
        <v>33</v>
      </c>
      <c r="U26" s="182" t="s">
        <v>34</v>
      </c>
      <c r="V26" s="183"/>
      <c r="W26" s="46"/>
      <c r="X26" s="182" t="s">
        <v>35</v>
      </c>
      <c r="Y26" s="183"/>
      <c r="Z26" s="41" t="s">
        <v>36</v>
      </c>
      <c r="AA26" s="47"/>
      <c r="AB26" s="47"/>
      <c r="AC26" s="48"/>
      <c r="AD26" s="41"/>
      <c r="AE26" s="184" t="s">
        <v>37</v>
      </c>
      <c r="AF26" s="183"/>
    </row>
    <row r="27" spans="1:32" s="1" customFormat="1" ht="20.25" customHeight="1" x14ac:dyDescent="0.4">
      <c r="A27" s="177" t="s">
        <v>24</v>
      </c>
      <c r="B27" s="32"/>
      <c r="C27" s="177" t="s">
        <v>54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116"/>
      <c r="R27" s="177" t="s">
        <v>24</v>
      </c>
      <c r="S27" s="32"/>
      <c r="T27" s="177" t="s">
        <v>54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</row>
    <row r="28" spans="1:32" s="1" customFormat="1" ht="20.25" customHeight="1" x14ac:dyDescent="0.4">
      <c r="A28" s="178"/>
      <c r="B28" s="36"/>
      <c r="C28" s="180"/>
      <c r="D28" s="38"/>
      <c r="E28" s="38"/>
      <c r="F28" s="38"/>
      <c r="G28" s="38"/>
      <c r="H28" s="38"/>
      <c r="I28" s="38"/>
      <c r="J28" s="79"/>
      <c r="K28" s="38"/>
      <c r="L28" s="38"/>
      <c r="M28" s="38"/>
      <c r="N28" s="38"/>
      <c r="O28" s="42"/>
      <c r="P28" s="116"/>
      <c r="R28" s="178"/>
      <c r="S28" s="36"/>
      <c r="T28" s="180"/>
      <c r="U28" s="38"/>
      <c r="V28" s="38"/>
      <c r="W28" s="38"/>
      <c r="X28" s="38"/>
      <c r="Y28" s="38"/>
      <c r="Z28" s="38"/>
      <c r="AA28" s="79"/>
      <c r="AB28" s="38"/>
      <c r="AC28" s="38"/>
      <c r="AD28" s="38"/>
      <c r="AE28" s="38"/>
      <c r="AF28" s="42"/>
    </row>
    <row r="29" spans="1:32" s="1" customFormat="1" ht="29.25" customHeight="1" x14ac:dyDescent="0.4">
      <c r="A29" s="178"/>
      <c r="B29" s="37"/>
      <c r="C29" s="180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2"/>
      <c r="P29" s="116"/>
      <c r="R29" s="178"/>
      <c r="S29" s="37"/>
      <c r="T29" s="180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42"/>
    </row>
    <row r="30" spans="1:32" s="1" customFormat="1" ht="19.5" customHeight="1" x14ac:dyDescent="0.4">
      <c r="A30" s="178"/>
      <c r="B30" s="36"/>
      <c r="C30" s="180"/>
      <c r="D30" s="38"/>
      <c r="E30" s="38"/>
      <c r="F30" s="80"/>
      <c r="G30" s="80"/>
      <c r="H30" s="80"/>
      <c r="I30" s="38"/>
      <c r="J30" s="38"/>
      <c r="K30" s="38"/>
      <c r="L30" s="38"/>
      <c r="M30" s="38"/>
      <c r="N30" s="38"/>
      <c r="O30" s="42"/>
      <c r="P30" s="116"/>
      <c r="R30" s="178"/>
      <c r="S30" s="36"/>
      <c r="T30" s="180"/>
      <c r="U30" s="38"/>
      <c r="V30" s="38"/>
      <c r="W30" s="80"/>
      <c r="X30" s="80"/>
      <c r="Y30" s="80"/>
      <c r="Z30" s="38"/>
      <c r="AA30" s="38"/>
      <c r="AB30" s="38"/>
      <c r="AC30" s="38"/>
      <c r="AD30" s="38"/>
      <c r="AE30" s="38"/>
      <c r="AF30" s="42"/>
    </row>
    <row r="31" spans="1:32" s="1" customFormat="1" ht="21" customHeight="1" x14ac:dyDescent="0.4">
      <c r="A31" s="179"/>
      <c r="B31" s="40"/>
      <c r="C31" s="181"/>
      <c r="D31" s="73"/>
      <c r="E31" s="73"/>
      <c r="F31" s="73"/>
      <c r="G31" s="13"/>
      <c r="H31" s="81"/>
      <c r="I31" s="73"/>
      <c r="J31" s="73"/>
      <c r="K31" s="73"/>
      <c r="L31" s="73"/>
      <c r="M31" s="73"/>
      <c r="N31" s="73"/>
      <c r="O31" s="50"/>
      <c r="P31" s="116"/>
      <c r="R31" s="179"/>
      <c r="S31" s="40"/>
      <c r="T31" s="181"/>
      <c r="U31" s="73"/>
      <c r="V31" s="73"/>
      <c r="W31" s="73"/>
      <c r="X31" s="13"/>
      <c r="Y31" s="81"/>
      <c r="Z31" s="73"/>
      <c r="AA31" s="73"/>
      <c r="AB31" s="73"/>
      <c r="AC31" s="73"/>
      <c r="AD31" s="73"/>
      <c r="AE31" s="73"/>
      <c r="AF31" s="50"/>
    </row>
    <row r="32" spans="1:32" s="1" customFormat="1" ht="28.5" customHeight="1" x14ac:dyDescent="0.4">
      <c r="A32" s="3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04"/>
      <c r="R32" s="39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5" s="1" customFormat="1" ht="28.5" customHeight="1" x14ac:dyDescent="0.4">
      <c r="P33" s="104"/>
    </row>
    <row r="34" spans="1:35" s="1" customFormat="1" ht="30" customHeight="1" x14ac:dyDescent="0.4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</row>
    <row r="35" spans="1:35" s="1" customFormat="1" ht="30" customHeight="1" x14ac:dyDescent="0.4">
      <c r="P35" s="104"/>
      <c r="Z35" s="49"/>
    </row>
    <row r="36" spans="1:35" s="1" customFormat="1" ht="28.5" customHeight="1" x14ac:dyDescent="0.4">
      <c r="P36" s="104"/>
    </row>
    <row r="37" spans="1:35" s="1" customFormat="1" ht="32.25" customHeight="1" x14ac:dyDescent="0.6">
      <c r="A37" s="103" t="s">
        <v>58</v>
      </c>
      <c r="P37" s="104"/>
      <c r="R37" s="103" t="s">
        <v>58</v>
      </c>
    </row>
    <row r="38" spans="1:35" s="1" customFormat="1" ht="33.75" customHeight="1" x14ac:dyDescent="0.4">
      <c r="A38" s="2" t="s">
        <v>50</v>
      </c>
      <c r="B38" s="3"/>
      <c r="C38" s="3"/>
      <c r="D38" s="3"/>
      <c r="E38" s="3"/>
      <c r="F38" s="3"/>
      <c r="G38" s="3"/>
      <c r="H38" s="4"/>
      <c r="I38" s="4"/>
      <c r="J38" s="5"/>
      <c r="K38" s="5"/>
      <c r="L38" s="5"/>
      <c r="M38" s="6"/>
      <c r="N38" s="6"/>
      <c r="O38" s="6"/>
      <c r="P38" s="105"/>
      <c r="Q38" s="5"/>
      <c r="R38" s="2" t="s">
        <v>50</v>
      </c>
      <c r="S38" s="3"/>
      <c r="T38" s="3"/>
      <c r="U38" s="3"/>
      <c r="V38" s="3"/>
      <c r="W38" s="3"/>
      <c r="X38" s="3"/>
      <c r="Y38" s="4"/>
      <c r="Z38" s="4"/>
      <c r="AA38" s="5"/>
      <c r="AB38" s="5"/>
      <c r="AC38" s="5"/>
      <c r="AD38" s="6"/>
      <c r="AE38" s="6"/>
      <c r="AF38" s="6"/>
    </row>
    <row r="39" spans="1:35" s="1" customFormat="1" ht="33.75" customHeight="1" x14ac:dyDescent="0.4">
      <c r="A39" s="2"/>
      <c r="B39" s="8" t="s">
        <v>52</v>
      </c>
      <c r="C39" s="3"/>
      <c r="D39" s="3"/>
      <c r="E39" s="3"/>
      <c r="F39" s="3"/>
      <c r="G39" s="3"/>
      <c r="H39" s="4"/>
      <c r="I39" s="4"/>
      <c r="J39" s="5"/>
      <c r="K39" s="5"/>
      <c r="L39" s="5"/>
      <c r="M39" s="6"/>
      <c r="N39" s="6"/>
      <c r="O39" s="6"/>
      <c r="P39" s="105"/>
      <c r="Q39" s="5"/>
      <c r="R39" s="2"/>
      <c r="S39" s="8" t="s">
        <v>52</v>
      </c>
      <c r="T39" s="3"/>
      <c r="U39" s="3"/>
      <c r="V39" s="3"/>
      <c r="W39" s="3"/>
      <c r="X39" s="3"/>
      <c r="Y39" s="4"/>
      <c r="Z39" s="4"/>
      <c r="AA39" s="5"/>
      <c r="AB39" s="5"/>
      <c r="AC39" s="5"/>
      <c r="AD39" s="6"/>
      <c r="AE39" s="6"/>
      <c r="AF39" s="6"/>
    </row>
    <row r="40" spans="1:35" s="1" customFormat="1" ht="28.5" customHeight="1" thickBot="1" x14ac:dyDescent="0.45">
      <c r="A40" s="7"/>
      <c r="B40" s="8" t="s">
        <v>53</v>
      </c>
      <c r="C40" s="8"/>
      <c r="D40" s="8"/>
      <c r="E40" s="8"/>
      <c r="F40" s="8"/>
      <c r="G40" s="8"/>
      <c r="H40" s="9"/>
      <c r="I40" s="9"/>
      <c r="J40" s="9"/>
      <c r="K40" s="9"/>
      <c r="L40" s="5"/>
      <c r="M40" s="10" t="s">
        <v>0</v>
      </c>
      <c r="N40" s="6"/>
      <c r="O40" s="10" t="s">
        <v>1</v>
      </c>
      <c r="P40" s="106"/>
      <c r="R40" s="7"/>
      <c r="S40" s="8" t="s">
        <v>53</v>
      </c>
      <c r="T40" s="8"/>
      <c r="U40" s="8"/>
      <c r="V40" s="8"/>
      <c r="W40" s="8"/>
      <c r="X40" s="8"/>
      <c r="Y40" s="8"/>
      <c r="Z40" s="9"/>
      <c r="AA40" s="9"/>
      <c r="AB40" s="9"/>
      <c r="AC40" s="5"/>
      <c r="AD40" s="10" t="s">
        <v>0</v>
      </c>
      <c r="AE40" s="6"/>
      <c r="AF40" s="10" t="s">
        <v>1</v>
      </c>
    </row>
    <row r="41" spans="1:35" s="1" customFormat="1" ht="18.75" customHeight="1" x14ac:dyDescent="0.4">
      <c r="A41" s="144" t="s">
        <v>3</v>
      </c>
      <c r="B41" s="145"/>
      <c r="C41" s="86"/>
      <c r="D41" s="148" t="str">
        <f>$D$5</f>
        <v/>
      </c>
      <c r="E41" s="148"/>
      <c r="F41" s="148"/>
      <c r="G41" s="148"/>
      <c r="H41" s="148"/>
      <c r="I41" s="87"/>
      <c r="J41" s="138" t="s">
        <v>2</v>
      </c>
      <c r="K41" s="139"/>
      <c r="L41" s="139"/>
      <c r="M41" s="139"/>
      <c r="N41" s="139"/>
      <c r="O41" s="140"/>
      <c r="P41" s="107"/>
      <c r="Q41" s="5"/>
      <c r="R41" s="144" t="s">
        <v>3</v>
      </c>
      <c r="S41" s="145"/>
      <c r="T41" s="86"/>
      <c r="U41" s="148" t="str">
        <f>$D$5</f>
        <v/>
      </c>
      <c r="V41" s="148"/>
      <c r="W41" s="148"/>
      <c r="X41" s="148"/>
      <c r="Y41" s="148"/>
      <c r="Z41" s="87"/>
      <c r="AA41" s="138" t="s">
        <v>2</v>
      </c>
      <c r="AB41" s="139"/>
      <c r="AC41" s="139"/>
      <c r="AD41" s="139"/>
      <c r="AE41" s="139"/>
      <c r="AF41" s="140"/>
    </row>
    <row r="42" spans="1:35" s="1" customFormat="1" ht="22.5" customHeight="1" x14ac:dyDescent="0.4">
      <c r="A42" s="146"/>
      <c r="B42" s="147"/>
      <c r="C42" s="11"/>
      <c r="D42" s="149"/>
      <c r="E42" s="149"/>
      <c r="F42" s="149"/>
      <c r="G42" s="149"/>
      <c r="H42" s="149"/>
      <c r="I42" s="12"/>
      <c r="J42" s="141"/>
      <c r="K42" s="142"/>
      <c r="L42" s="142"/>
      <c r="M42" s="142"/>
      <c r="N42" s="142"/>
      <c r="O42" s="143"/>
      <c r="P42" s="107"/>
      <c r="Q42" s="5"/>
      <c r="R42" s="146"/>
      <c r="S42" s="147"/>
      <c r="T42" s="11"/>
      <c r="U42" s="149"/>
      <c r="V42" s="149"/>
      <c r="W42" s="149"/>
      <c r="X42" s="149"/>
      <c r="Y42" s="149"/>
      <c r="Z42" s="12"/>
      <c r="AA42" s="141"/>
      <c r="AB42" s="142"/>
      <c r="AC42" s="142"/>
      <c r="AD42" s="142"/>
      <c r="AE42" s="142"/>
      <c r="AF42" s="143"/>
    </row>
    <row r="43" spans="1:35" s="1" customFormat="1" ht="70.5" customHeight="1" x14ac:dyDescent="0.4">
      <c r="A43" s="88" t="s">
        <v>4</v>
      </c>
      <c r="B43" s="13"/>
      <c r="C43" s="13"/>
      <c r="D43" s="150" t="str">
        <f>$D$7</f>
        <v/>
      </c>
      <c r="E43" s="150"/>
      <c r="F43" s="150"/>
      <c r="G43" s="150"/>
      <c r="H43" s="150"/>
      <c r="I43" s="14"/>
      <c r="J43" s="151" t="str">
        <f>$J$7</f>
        <v/>
      </c>
      <c r="K43" s="152"/>
      <c r="L43" s="152"/>
      <c r="M43" s="152"/>
      <c r="N43" s="152"/>
      <c r="O43" s="153"/>
      <c r="P43" s="108"/>
      <c r="Q43" s="5"/>
      <c r="R43" s="88" t="s">
        <v>4</v>
      </c>
      <c r="S43" s="13"/>
      <c r="T43" s="13"/>
      <c r="U43" s="150" t="str">
        <f>$D$7</f>
        <v/>
      </c>
      <c r="V43" s="150"/>
      <c r="W43" s="150"/>
      <c r="X43" s="150"/>
      <c r="Y43" s="150"/>
      <c r="Z43" s="14"/>
      <c r="AA43" s="151" t="str">
        <f>$J$7</f>
        <v/>
      </c>
      <c r="AB43" s="152"/>
      <c r="AC43" s="152"/>
      <c r="AD43" s="152"/>
      <c r="AE43" s="152"/>
      <c r="AF43" s="153"/>
      <c r="AI43" s="5"/>
    </row>
    <row r="44" spans="1:35" s="1" customFormat="1" ht="42" customHeight="1" x14ac:dyDescent="0.4">
      <c r="A44" s="89" t="s">
        <v>5</v>
      </c>
      <c r="B44" s="13"/>
      <c r="C44" s="13"/>
      <c r="D44" s="13"/>
      <c r="E44" s="53">
        <v>0</v>
      </c>
      <c r="F44" s="53">
        <v>0</v>
      </c>
      <c r="G44" s="53">
        <v>9</v>
      </c>
      <c r="H44" s="53" t="str">
        <f>$H$8</f>
        <v/>
      </c>
      <c r="I44" s="53" t="str">
        <f>$I$8</f>
        <v/>
      </c>
      <c r="J44" s="53" t="str">
        <f>$J$8</f>
        <v/>
      </c>
      <c r="K44" s="53" t="str">
        <f>$K$8</f>
        <v/>
      </c>
      <c r="L44" s="53" t="str">
        <f>$L$8</f>
        <v/>
      </c>
      <c r="M44" s="53" t="str">
        <f>$M$8</f>
        <v/>
      </c>
      <c r="N44" s="54" t="s">
        <v>6</v>
      </c>
      <c r="O44" s="90" t="str">
        <f>$O$8</f>
        <v/>
      </c>
      <c r="P44" s="109"/>
      <c r="Q44" s="5"/>
      <c r="R44" s="89" t="s">
        <v>5</v>
      </c>
      <c r="S44" s="13"/>
      <c r="T44" s="13"/>
      <c r="U44" s="13"/>
      <c r="V44" s="53">
        <v>0</v>
      </c>
      <c r="W44" s="53">
        <v>0</v>
      </c>
      <c r="X44" s="53">
        <v>9</v>
      </c>
      <c r="Y44" s="53" t="str">
        <f>$H$8</f>
        <v/>
      </c>
      <c r="Z44" s="53" t="str">
        <f>$I$8</f>
        <v/>
      </c>
      <c r="AA44" s="53" t="str">
        <f>$J$8</f>
        <v/>
      </c>
      <c r="AB44" s="53" t="str">
        <f>$K$8</f>
        <v/>
      </c>
      <c r="AC44" s="53" t="str">
        <f>$L$8</f>
        <v/>
      </c>
      <c r="AD44" s="53" t="str">
        <f>$M$8</f>
        <v/>
      </c>
      <c r="AE44" s="54" t="s">
        <v>6</v>
      </c>
      <c r="AF44" s="90" t="str">
        <f>$O$8</f>
        <v/>
      </c>
    </row>
    <row r="45" spans="1:35" s="1" customFormat="1" ht="26.25" customHeight="1" x14ac:dyDescent="0.4">
      <c r="A45" s="154" t="s">
        <v>7</v>
      </c>
      <c r="B45" s="15" t="str">
        <f>$B$9</f>
        <v>□</v>
      </c>
      <c r="C45" s="16" t="s">
        <v>8</v>
      </c>
      <c r="D45" s="17"/>
      <c r="E45" s="15" t="str">
        <f>$E$9</f>
        <v>□</v>
      </c>
      <c r="F45" s="15" t="s">
        <v>9</v>
      </c>
      <c r="G45" s="83" t="s">
        <v>10</v>
      </c>
      <c r="H45" s="18"/>
      <c r="I45" s="19"/>
      <c r="J45" s="6"/>
      <c r="K45" s="5"/>
      <c r="L45" s="15" t="str">
        <f>$L$9</f>
        <v>□</v>
      </c>
      <c r="M45" s="20" t="s">
        <v>11</v>
      </c>
      <c r="N45" s="21"/>
      <c r="O45" s="91"/>
      <c r="P45" s="105"/>
      <c r="Q45" s="5"/>
      <c r="R45" s="154" t="s">
        <v>7</v>
      </c>
      <c r="S45" s="15" t="str">
        <f>$B$9</f>
        <v>□</v>
      </c>
      <c r="T45" s="16" t="s">
        <v>8</v>
      </c>
      <c r="U45" s="17"/>
      <c r="V45" s="15" t="str">
        <f>$E$9</f>
        <v>□</v>
      </c>
      <c r="W45" s="15" t="s">
        <v>9</v>
      </c>
      <c r="X45" s="83" t="s">
        <v>10</v>
      </c>
      <c r="Y45" s="18"/>
      <c r="Z45" s="19"/>
      <c r="AA45" s="6"/>
      <c r="AB45" s="5"/>
      <c r="AC45" s="15" t="str">
        <f>$L$9</f>
        <v>□</v>
      </c>
      <c r="AD45" s="20" t="s">
        <v>11</v>
      </c>
      <c r="AE45" s="21"/>
      <c r="AF45" s="91"/>
    </row>
    <row r="46" spans="1:35" s="1" customFormat="1" ht="25.5" customHeight="1" x14ac:dyDescent="0.4">
      <c r="A46" s="155"/>
      <c r="B46" s="15" t="str">
        <f>$B$10</f>
        <v>□</v>
      </c>
      <c r="C46" s="22" t="s">
        <v>12</v>
      </c>
      <c r="D46" s="5"/>
      <c r="E46" s="55" t="s">
        <v>13</v>
      </c>
      <c r="F46" s="5"/>
      <c r="G46" s="5"/>
      <c r="H46" s="5"/>
      <c r="I46" s="5"/>
      <c r="J46" s="5"/>
      <c r="K46" s="5"/>
      <c r="L46" s="5"/>
      <c r="M46" s="5"/>
      <c r="N46" s="5"/>
      <c r="O46" s="92"/>
      <c r="P46" s="104"/>
      <c r="Q46" s="5"/>
      <c r="R46" s="155"/>
      <c r="S46" s="15" t="str">
        <f>$B$10</f>
        <v>□</v>
      </c>
      <c r="T46" s="22" t="s">
        <v>12</v>
      </c>
      <c r="U46" s="5"/>
      <c r="V46" s="55" t="s">
        <v>13</v>
      </c>
      <c r="W46" s="5"/>
      <c r="X46" s="5"/>
      <c r="Y46" s="5"/>
      <c r="Z46" s="5"/>
      <c r="AA46" s="5"/>
      <c r="AB46" s="5"/>
      <c r="AC46" s="5"/>
      <c r="AD46" s="5"/>
      <c r="AE46" s="5"/>
      <c r="AF46" s="92"/>
    </row>
    <row r="47" spans="1:35" s="1" customFormat="1" ht="26.25" customHeight="1" x14ac:dyDescent="0.4">
      <c r="A47" s="93" t="s">
        <v>22</v>
      </c>
      <c r="B47" s="24" t="s">
        <v>38</v>
      </c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5"/>
      <c r="N47" s="25"/>
      <c r="O47" s="94"/>
      <c r="P47" s="110"/>
      <c r="R47" s="102" t="s">
        <v>14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5"/>
      <c r="AE47" s="25"/>
      <c r="AF47" s="94"/>
    </row>
    <row r="48" spans="1:35" s="1" customFormat="1" ht="37.5" customHeight="1" x14ac:dyDescent="0.4">
      <c r="A48" s="95" t="s">
        <v>15</v>
      </c>
      <c r="B48" s="26" t="s">
        <v>16</v>
      </c>
      <c r="C48" s="158" t="str">
        <f>$C$12</f>
        <v/>
      </c>
      <c r="D48" s="158"/>
      <c r="E48" s="158"/>
      <c r="F48" s="158"/>
      <c r="G48" s="158"/>
      <c r="H48" s="26" t="s">
        <v>17</v>
      </c>
      <c r="I48" s="23"/>
      <c r="J48" s="23"/>
      <c r="K48" s="23"/>
      <c r="L48" s="23"/>
      <c r="M48" s="23"/>
      <c r="N48" s="23"/>
      <c r="O48" s="96"/>
      <c r="P48" s="110"/>
      <c r="R48" s="95" t="s">
        <v>15</v>
      </c>
      <c r="S48" s="26" t="s">
        <v>16</v>
      </c>
      <c r="T48" s="158" t="str">
        <f>$C$12</f>
        <v/>
      </c>
      <c r="U48" s="158"/>
      <c r="V48" s="158"/>
      <c r="W48" s="158"/>
      <c r="X48" s="158"/>
      <c r="Y48" s="26" t="s">
        <v>17</v>
      </c>
      <c r="Z48" s="23"/>
      <c r="AA48" s="23"/>
      <c r="AB48" s="23"/>
      <c r="AC48" s="23"/>
      <c r="AD48" s="23"/>
      <c r="AE48" s="23"/>
      <c r="AF48" s="96"/>
    </row>
    <row r="49" spans="1:33" s="1" customFormat="1" ht="29.25" customHeight="1" x14ac:dyDescent="0.4">
      <c r="A49" s="97" t="s">
        <v>51</v>
      </c>
      <c r="B49" s="8"/>
      <c r="C49" s="5"/>
      <c r="D49" s="78"/>
      <c r="E49" s="5"/>
      <c r="F49" s="5"/>
      <c r="G49" s="5"/>
      <c r="H49" s="5"/>
      <c r="I49" s="5"/>
      <c r="J49" s="5"/>
      <c r="K49" s="5"/>
      <c r="L49" s="5"/>
      <c r="M49" s="5"/>
      <c r="N49" s="5"/>
      <c r="O49" s="98"/>
      <c r="P49" s="111"/>
      <c r="Q49" s="5"/>
      <c r="R49" s="97" t="s">
        <v>51</v>
      </c>
      <c r="S49" s="8"/>
      <c r="T49" s="5"/>
      <c r="U49" s="78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98"/>
      <c r="AG49" s="5"/>
    </row>
    <row r="50" spans="1:33" s="1" customFormat="1" ht="21.75" customHeight="1" x14ac:dyDescent="0.4">
      <c r="A50" s="160" t="str">
        <f>IF('入力シート （CD・DVD・ビデオ）'!$G$13="","",'入力シート （CD・DVD・ビデオ）'!$G$13)</f>
        <v/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2"/>
      <c r="P50" s="112"/>
      <c r="Q50" s="5"/>
      <c r="R50" s="160" t="str">
        <f>IF('入力シート （CD・DVD・ビデオ）'!$G$20="","",'入力シート （CD・DVD・ビデオ）'!$G$20)</f>
        <v/>
      </c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2"/>
    </row>
    <row r="51" spans="1:33" s="1" customFormat="1" ht="24" customHeight="1" x14ac:dyDescent="0.4">
      <c r="A51" s="1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2"/>
      <c r="P51" s="112"/>
      <c r="Q51" s="5"/>
      <c r="R51" s="160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2"/>
    </row>
    <row r="52" spans="1:33" s="1" customFormat="1" ht="18.75" customHeight="1" x14ac:dyDescent="0.4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2"/>
      <c r="P52" s="112"/>
      <c r="Q52" s="5"/>
      <c r="R52" s="160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2"/>
    </row>
    <row r="53" spans="1:33" s="1" customFormat="1" ht="25.5" customHeight="1" x14ac:dyDescent="0.4">
      <c r="A53" s="99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27"/>
      <c r="N53" s="27" t="s">
        <v>18</v>
      </c>
      <c r="O53" s="92"/>
      <c r="P53" s="104"/>
      <c r="Q53" s="5"/>
      <c r="R53" s="99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27"/>
      <c r="AE53" s="27" t="s">
        <v>18</v>
      </c>
      <c r="AF53" s="92"/>
    </row>
    <row r="54" spans="1:33" s="30" customFormat="1" ht="30" customHeight="1" x14ac:dyDescent="0.4">
      <c r="A54" s="169" t="s">
        <v>55</v>
      </c>
      <c r="B54" s="170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28" t="s">
        <v>19</v>
      </c>
      <c r="N54" s="29"/>
      <c r="O54" s="100" t="s">
        <v>20</v>
      </c>
      <c r="P54" s="113"/>
      <c r="Q54" s="9"/>
      <c r="R54" s="169" t="s">
        <v>55</v>
      </c>
      <c r="S54" s="170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28" t="s">
        <v>19</v>
      </c>
      <c r="AE54" s="29"/>
      <c r="AF54" s="100" t="s">
        <v>20</v>
      </c>
    </row>
    <row r="55" spans="1:33" s="30" customFormat="1" ht="24.75" customHeight="1" x14ac:dyDescent="0.4">
      <c r="A55" s="101" t="s">
        <v>49</v>
      </c>
      <c r="B55" s="71"/>
      <c r="C55" s="17"/>
      <c r="D55" s="82"/>
      <c r="E55" s="82"/>
      <c r="F55" s="82"/>
      <c r="G55" s="82"/>
      <c r="H55" s="82"/>
      <c r="I55" s="82"/>
      <c r="J55" s="72"/>
      <c r="K55" s="74" t="s">
        <v>21</v>
      </c>
      <c r="L55" s="75"/>
      <c r="M55" s="156" t="str">
        <f>IF('入力シート （CD・DVD・ビデオ）'!$G$15="","",'入力シート （CD・DVD・ビデオ）'!$G$15)</f>
        <v/>
      </c>
      <c r="N55" s="156"/>
      <c r="O55" s="157"/>
      <c r="P55" s="114"/>
      <c r="Q55" s="9"/>
      <c r="R55" s="101" t="s">
        <v>49</v>
      </c>
      <c r="S55" s="71"/>
      <c r="T55" s="17"/>
      <c r="U55" s="82"/>
      <c r="V55" s="82"/>
      <c r="W55" s="82"/>
      <c r="X55" s="82"/>
      <c r="Y55" s="82"/>
      <c r="Z55" s="82"/>
      <c r="AA55" s="72"/>
      <c r="AB55" s="74" t="s">
        <v>21</v>
      </c>
      <c r="AC55" s="75"/>
      <c r="AD55" s="156" t="str">
        <f>IF('入力シート （CD・DVD・ビデオ）'!$G$22="","",'入力シート （CD・DVD・ビデオ）'!$G$22)</f>
        <v/>
      </c>
      <c r="AE55" s="156"/>
      <c r="AF55" s="157"/>
    </row>
    <row r="56" spans="1:33" s="1" customFormat="1" ht="24.75" customHeight="1" x14ac:dyDescent="0.4">
      <c r="A56" s="163" t="str">
        <f>IF('入力シート （CD・DVD・ビデオ）'!$G$14="","",'入力シート （CD・DVD・ビデオ）'!$G$14)</f>
        <v/>
      </c>
      <c r="B56" s="164"/>
      <c r="C56" s="164"/>
      <c r="D56" s="164"/>
      <c r="E56" s="164"/>
      <c r="F56" s="164"/>
      <c r="G56" s="164"/>
      <c r="H56" s="164"/>
      <c r="I56" s="164"/>
      <c r="J56" s="165"/>
      <c r="K56" s="76"/>
      <c r="L56" s="77"/>
      <c r="M56" s="158"/>
      <c r="N56" s="158"/>
      <c r="O56" s="159"/>
      <c r="P56" s="114"/>
      <c r="Q56" s="5"/>
      <c r="R56" s="163" t="str">
        <f>IF('入力シート （CD・DVD・ビデオ）'!G21="","",'入力シート （CD・DVD・ビデオ）'!G21)</f>
        <v/>
      </c>
      <c r="S56" s="164"/>
      <c r="T56" s="164"/>
      <c r="U56" s="164"/>
      <c r="V56" s="164"/>
      <c r="W56" s="164"/>
      <c r="X56" s="164"/>
      <c r="Y56" s="164"/>
      <c r="Z56" s="164"/>
      <c r="AA56" s="165"/>
      <c r="AB56" s="76"/>
      <c r="AC56" s="77"/>
      <c r="AD56" s="158"/>
      <c r="AE56" s="158"/>
      <c r="AF56" s="159"/>
    </row>
    <row r="57" spans="1:33" s="1" customFormat="1" ht="24.75" customHeight="1" x14ac:dyDescent="0.4">
      <c r="A57" s="163"/>
      <c r="B57" s="164"/>
      <c r="C57" s="164"/>
      <c r="D57" s="164"/>
      <c r="E57" s="164"/>
      <c r="F57" s="164"/>
      <c r="G57" s="164"/>
      <c r="H57" s="164"/>
      <c r="I57" s="164"/>
      <c r="J57" s="165"/>
      <c r="K57" s="171" t="s">
        <v>56</v>
      </c>
      <c r="L57" s="172"/>
      <c r="M57" s="172"/>
      <c r="N57" s="172"/>
      <c r="O57" s="173"/>
      <c r="P57" s="115"/>
      <c r="Q57" s="5"/>
      <c r="R57" s="163"/>
      <c r="S57" s="164"/>
      <c r="T57" s="164"/>
      <c r="U57" s="164"/>
      <c r="V57" s="164"/>
      <c r="W57" s="164"/>
      <c r="X57" s="164"/>
      <c r="Y57" s="164"/>
      <c r="Z57" s="164"/>
      <c r="AA57" s="165"/>
      <c r="AB57" s="171" t="s">
        <v>56</v>
      </c>
      <c r="AC57" s="172"/>
      <c r="AD57" s="172"/>
      <c r="AE57" s="172"/>
      <c r="AF57" s="173"/>
    </row>
    <row r="58" spans="1:33" s="1" customFormat="1" ht="12" customHeight="1" thickBot="1" x14ac:dyDescent="0.45">
      <c r="A58" s="166"/>
      <c r="B58" s="167"/>
      <c r="C58" s="167"/>
      <c r="D58" s="167"/>
      <c r="E58" s="167"/>
      <c r="F58" s="167"/>
      <c r="G58" s="167"/>
      <c r="H58" s="167"/>
      <c r="I58" s="167"/>
      <c r="J58" s="168"/>
      <c r="K58" s="174"/>
      <c r="L58" s="175"/>
      <c r="M58" s="175"/>
      <c r="N58" s="175"/>
      <c r="O58" s="176"/>
      <c r="P58" s="115"/>
      <c r="Q58" s="5"/>
      <c r="R58" s="166"/>
      <c r="S58" s="167"/>
      <c r="T58" s="167"/>
      <c r="U58" s="167"/>
      <c r="V58" s="167"/>
      <c r="W58" s="167"/>
      <c r="X58" s="167"/>
      <c r="Y58" s="167"/>
      <c r="Z58" s="167"/>
      <c r="AA58" s="168"/>
      <c r="AB58" s="174"/>
      <c r="AC58" s="175"/>
      <c r="AD58" s="175"/>
      <c r="AE58" s="175"/>
      <c r="AF58" s="176"/>
    </row>
    <row r="59" spans="1:33" s="1" customFormat="1" ht="36.75" customHeight="1" x14ac:dyDescent="0.4">
      <c r="A59" s="31" t="s">
        <v>23</v>
      </c>
      <c r="B59" s="85"/>
      <c r="E59" s="13"/>
      <c r="F59" s="13"/>
      <c r="G59" s="13"/>
      <c r="H59" s="13"/>
      <c r="I59" s="13"/>
      <c r="J59" s="13"/>
      <c r="K59" s="13"/>
      <c r="L59" s="13"/>
      <c r="N59" s="13"/>
      <c r="O59" s="13"/>
      <c r="P59" s="104"/>
      <c r="R59" s="51" t="s">
        <v>23</v>
      </c>
      <c r="S59" s="13"/>
      <c r="X59" s="13"/>
      <c r="Z59" s="13"/>
      <c r="AA59" s="13"/>
      <c r="AB59" s="13"/>
      <c r="AD59" s="13"/>
      <c r="AF59" s="13"/>
    </row>
    <row r="60" spans="1:33" s="1" customFormat="1" ht="15.75" customHeight="1" x14ac:dyDescent="0.4">
      <c r="A60" s="177" t="s">
        <v>25</v>
      </c>
      <c r="B60" s="33"/>
      <c r="C60" s="34"/>
      <c r="D60" s="185" t="s">
        <v>26</v>
      </c>
      <c r="E60" s="186"/>
      <c r="F60" s="43"/>
      <c r="G60" s="185" t="s">
        <v>27</v>
      </c>
      <c r="H60" s="186"/>
      <c r="I60" s="33" t="s">
        <v>28</v>
      </c>
      <c r="J60" s="34" t="s">
        <v>29</v>
      </c>
      <c r="K60" s="44"/>
      <c r="L60" s="45"/>
      <c r="M60" s="33"/>
      <c r="N60" s="34"/>
      <c r="O60" s="35"/>
      <c r="P60" s="116"/>
      <c r="R60" s="177" t="s">
        <v>25</v>
      </c>
      <c r="S60" s="33"/>
      <c r="T60" s="34"/>
      <c r="U60" s="185" t="s">
        <v>26</v>
      </c>
      <c r="V60" s="186"/>
      <c r="W60" s="43"/>
      <c r="X60" s="185" t="s">
        <v>27</v>
      </c>
      <c r="Y60" s="186"/>
      <c r="Z60" s="33" t="s">
        <v>28</v>
      </c>
      <c r="AA60" s="34" t="s">
        <v>29</v>
      </c>
      <c r="AB60" s="44"/>
      <c r="AC60" s="45"/>
      <c r="AD60" s="33"/>
      <c r="AE60" s="34"/>
      <c r="AF60" s="35"/>
    </row>
    <row r="61" spans="1:33" s="1" customFormat="1" ht="15.75" customHeight="1" x14ac:dyDescent="0.4">
      <c r="A61" s="178"/>
      <c r="B61" s="41"/>
      <c r="C61" s="38"/>
      <c r="D61" s="187" t="s">
        <v>30</v>
      </c>
      <c r="E61" s="188"/>
      <c r="F61" s="46"/>
      <c r="G61" s="187" t="s">
        <v>31</v>
      </c>
      <c r="H61" s="188"/>
      <c r="I61" s="41"/>
      <c r="J61" s="47"/>
      <c r="K61" s="47"/>
      <c r="L61" s="48"/>
      <c r="M61" s="41"/>
      <c r="N61" s="189" t="s">
        <v>32</v>
      </c>
      <c r="O61" s="190"/>
      <c r="P61" s="117"/>
      <c r="R61" s="178"/>
      <c r="S61" s="41"/>
      <c r="T61" s="38"/>
      <c r="U61" s="187" t="s">
        <v>30</v>
      </c>
      <c r="V61" s="188"/>
      <c r="W61" s="46"/>
      <c r="X61" s="187" t="s">
        <v>31</v>
      </c>
      <c r="Y61" s="188"/>
      <c r="Z61" s="41"/>
      <c r="AA61" s="47"/>
      <c r="AB61" s="47"/>
      <c r="AC61" s="48"/>
      <c r="AD61" s="41"/>
      <c r="AE61" s="189" t="s">
        <v>32</v>
      </c>
      <c r="AF61" s="190"/>
    </row>
    <row r="62" spans="1:33" s="1" customFormat="1" ht="15.75" customHeight="1" x14ac:dyDescent="0.4">
      <c r="A62" s="179"/>
      <c r="B62" s="41"/>
      <c r="C62" s="38" t="s">
        <v>33</v>
      </c>
      <c r="D62" s="182" t="s">
        <v>34</v>
      </c>
      <c r="E62" s="183"/>
      <c r="F62" s="46"/>
      <c r="G62" s="182" t="s">
        <v>35</v>
      </c>
      <c r="H62" s="183"/>
      <c r="I62" s="41" t="s">
        <v>36</v>
      </c>
      <c r="J62" s="47"/>
      <c r="K62" s="47"/>
      <c r="L62" s="48"/>
      <c r="M62" s="41"/>
      <c r="N62" s="184" t="s">
        <v>37</v>
      </c>
      <c r="O62" s="183"/>
      <c r="P62" s="118"/>
      <c r="R62" s="179"/>
      <c r="S62" s="41"/>
      <c r="T62" s="38" t="s">
        <v>33</v>
      </c>
      <c r="U62" s="182" t="s">
        <v>34</v>
      </c>
      <c r="V62" s="183"/>
      <c r="W62" s="46"/>
      <c r="X62" s="182" t="s">
        <v>35</v>
      </c>
      <c r="Y62" s="183"/>
      <c r="Z62" s="41" t="s">
        <v>36</v>
      </c>
      <c r="AA62" s="47"/>
      <c r="AB62" s="47"/>
      <c r="AC62" s="48"/>
      <c r="AD62" s="41"/>
      <c r="AE62" s="184" t="s">
        <v>37</v>
      </c>
      <c r="AF62" s="183"/>
    </row>
    <row r="63" spans="1:33" s="1" customFormat="1" ht="20.25" customHeight="1" x14ac:dyDescent="0.4">
      <c r="A63" s="177" t="s">
        <v>24</v>
      </c>
      <c r="B63" s="32"/>
      <c r="C63" s="177" t="s">
        <v>54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116"/>
      <c r="R63" s="177" t="s">
        <v>24</v>
      </c>
      <c r="S63" s="32"/>
      <c r="T63" s="177" t="s">
        <v>54</v>
      </c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5"/>
    </row>
    <row r="64" spans="1:33" s="1" customFormat="1" ht="20.25" customHeight="1" x14ac:dyDescent="0.4">
      <c r="A64" s="178"/>
      <c r="B64" s="36"/>
      <c r="C64" s="180"/>
      <c r="D64" s="38"/>
      <c r="E64" s="38"/>
      <c r="F64" s="38"/>
      <c r="G64" s="38"/>
      <c r="H64" s="38"/>
      <c r="I64" s="38"/>
      <c r="J64" s="79"/>
      <c r="K64" s="38"/>
      <c r="L64" s="38"/>
      <c r="M64" s="38"/>
      <c r="N64" s="38"/>
      <c r="O64" s="42"/>
      <c r="P64" s="116"/>
      <c r="R64" s="178"/>
      <c r="S64" s="36"/>
      <c r="T64" s="180"/>
      <c r="U64" s="38"/>
      <c r="V64" s="38"/>
      <c r="W64" s="38"/>
      <c r="X64" s="38"/>
      <c r="Y64" s="38"/>
      <c r="Z64" s="38"/>
      <c r="AA64" s="79"/>
      <c r="AB64" s="38"/>
      <c r="AC64" s="38"/>
      <c r="AD64" s="38"/>
      <c r="AE64" s="38"/>
      <c r="AF64" s="42"/>
    </row>
    <row r="65" spans="1:32" s="1" customFormat="1" ht="29.25" customHeight="1" x14ac:dyDescent="0.4">
      <c r="A65" s="178"/>
      <c r="B65" s="37"/>
      <c r="C65" s="180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2"/>
      <c r="P65" s="116"/>
      <c r="R65" s="178"/>
      <c r="S65" s="37"/>
      <c r="T65" s="180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42"/>
    </row>
    <row r="66" spans="1:32" s="1" customFormat="1" ht="19.5" customHeight="1" x14ac:dyDescent="0.4">
      <c r="A66" s="178"/>
      <c r="B66" s="36"/>
      <c r="C66" s="180"/>
      <c r="D66" s="38"/>
      <c r="E66" s="38"/>
      <c r="F66" s="80"/>
      <c r="G66" s="80"/>
      <c r="H66" s="80"/>
      <c r="I66" s="38"/>
      <c r="J66" s="38"/>
      <c r="K66" s="38"/>
      <c r="L66" s="38"/>
      <c r="M66" s="38"/>
      <c r="N66" s="38"/>
      <c r="O66" s="42"/>
      <c r="P66" s="116"/>
      <c r="R66" s="178"/>
      <c r="S66" s="36"/>
      <c r="T66" s="180"/>
      <c r="U66" s="38"/>
      <c r="V66" s="38"/>
      <c r="W66" s="80"/>
      <c r="X66" s="80"/>
      <c r="Y66" s="80"/>
      <c r="Z66" s="38"/>
      <c r="AA66" s="38"/>
      <c r="AB66" s="38"/>
      <c r="AC66" s="38"/>
      <c r="AD66" s="38"/>
      <c r="AE66" s="38"/>
      <c r="AF66" s="42"/>
    </row>
    <row r="67" spans="1:32" s="1" customFormat="1" ht="21" customHeight="1" x14ac:dyDescent="0.4">
      <c r="A67" s="179"/>
      <c r="B67" s="40"/>
      <c r="C67" s="181"/>
      <c r="D67" s="73"/>
      <c r="E67" s="73"/>
      <c r="F67" s="73"/>
      <c r="G67" s="13"/>
      <c r="H67" s="81"/>
      <c r="I67" s="73"/>
      <c r="J67" s="73"/>
      <c r="K67" s="73"/>
      <c r="L67" s="73"/>
      <c r="M67" s="73"/>
      <c r="N67" s="73"/>
      <c r="O67" s="50"/>
      <c r="P67" s="116"/>
      <c r="R67" s="179"/>
      <c r="S67" s="40"/>
      <c r="T67" s="181"/>
      <c r="U67" s="73"/>
      <c r="V67" s="73"/>
      <c r="W67" s="73"/>
      <c r="X67" s="13"/>
      <c r="Y67" s="81"/>
      <c r="Z67" s="73"/>
      <c r="AA67" s="73"/>
      <c r="AB67" s="73"/>
      <c r="AC67" s="73"/>
      <c r="AD67" s="73"/>
      <c r="AE67" s="73"/>
      <c r="AF67" s="50"/>
    </row>
    <row r="68" spans="1:32" x14ac:dyDescent="0.4"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</sheetData>
  <mergeCells count="92">
    <mergeCell ref="AE61:AF61"/>
    <mergeCell ref="U62:V62"/>
    <mergeCell ref="X62:Y62"/>
    <mergeCell ref="AE62:AF62"/>
    <mergeCell ref="T27:T31"/>
    <mergeCell ref="AD55:AF56"/>
    <mergeCell ref="U41:Y42"/>
    <mergeCell ref="AA41:AF42"/>
    <mergeCell ref="U60:V60"/>
    <mergeCell ref="X60:Y60"/>
    <mergeCell ref="U61:V61"/>
    <mergeCell ref="X61:Y61"/>
    <mergeCell ref="AB57:AF58"/>
    <mergeCell ref="U24:V24"/>
    <mergeCell ref="X24:Y24"/>
    <mergeCell ref="D25:E25"/>
    <mergeCell ref="G25:H25"/>
    <mergeCell ref="N25:O25"/>
    <mergeCell ref="U25:V25"/>
    <mergeCell ref="X25:Y25"/>
    <mergeCell ref="AE25:AF25"/>
    <mergeCell ref="D26:E26"/>
    <mergeCell ref="G26:H26"/>
    <mergeCell ref="N26:O26"/>
    <mergeCell ref="U26:V26"/>
    <mergeCell ref="X26:Y26"/>
    <mergeCell ref="AE26:AF26"/>
    <mergeCell ref="A24:A26"/>
    <mergeCell ref="D24:E24"/>
    <mergeCell ref="G24:H24"/>
    <mergeCell ref="R24:R26"/>
    <mergeCell ref="C27:C31"/>
    <mergeCell ref="A27:A31"/>
    <mergeCell ref="R27:R31"/>
    <mergeCell ref="A63:A67"/>
    <mergeCell ref="R63:R67"/>
    <mergeCell ref="T63:T67"/>
    <mergeCell ref="C63:C67"/>
    <mergeCell ref="R60:R62"/>
    <mergeCell ref="A60:A62"/>
    <mergeCell ref="D62:E62"/>
    <mergeCell ref="G62:H62"/>
    <mergeCell ref="N62:O62"/>
    <mergeCell ref="D60:E60"/>
    <mergeCell ref="G60:H60"/>
    <mergeCell ref="D61:E61"/>
    <mergeCell ref="G61:H61"/>
    <mergeCell ref="N61:O61"/>
    <mergeCell ref="M55:O56"/>
    <mergeCell ref="A56:J58"/>
    <mergeCell ref="R56:AA58"/>
    <mergeCell ref="A45:A46"/>
    <mergeCell ref="R45:R46"/>
    <mergeCell ref="C48:G48"/>
    <mergeCell ref="T48:X48"/>
    <mergeCell ref="A50:O52"/>
    <mergeCell ref="R50:AF52"/>
    <mergeCell ref="A54:B54"/>
    <mergeCell ref="R54:S54"/>
    <mergeCell ref="K57:O58"/>
    <mergeCell ref="D43:H43"/>
    <mergeCell ref="J43:O43"/>
    <mergeCell ref="U43:Y43"/>
    <mergeCell ref="AA43:AF43"/>
    <mergeCell ref="A41:B42"/>
    <mergeCell ref="D41:H42"/>
    <mergeCell ref="J41:O42"/>
    <mergeCell ref="R41:S42"/>
    <mergeCell ref="AD19:AF20"/>
    <mergeCell ref="C12:G12"/>
    <mergeCell ref="T12:X12"/>
    <mergeCell ref="A14:O16"/>
    <mergeCell ref="R14:AF16"/>
    <mergeCell ref="M19:O20"/>
    <mergeCell ref="R20:AA22"/>
    <mergeCell ref="A20:J22"/>
    <mergeCell ref="A18:B18"/>
    <mergeCell ref="R18:S18"/>
    <mergeCell ref="K21:O22"/>
    <mergeCell ref="AB21:AF22"/>
    <mergeCell ref="D7:H7"/>
    <mergeCell ref="J7:O7"/>
    <mergeCell ref="U7:Y7"/>
    <mergeCell ref="AA7:AF7"/>
    <mergeCell ref="A9:A10"/>
    <mergeCell ref="R9:R10"/>
    <mergeCell ref="AA5:AF6"/>
    <mergeCell ref="A5:B6"/>
    <mergeCell ref="D5:H6"/>
    <mergeCell ref="J5:O6"/>
    <mergeCell ref="R5:S6"/>
    <mergeCell ref="U5:Y6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 （CD・DVD・ビデオ）</vt:lpstr>
      <vt:lpstr>予約カード（印刷用）</vt:lpstr>
      <vt:lpstr>'入力シート （CD・DVD・ビデオ）'!Print_Area</vt:lpstr>
      <vt:lpstr>'予約カード（印刷用）'!Print_Area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38148朝見俊紀</dc:creator>
  <cp:lastModifiedBy>39331若林蓮</cp:lastModifiedBy>
  <cp:lastPrinted>2023-05-31T00:28:53Z</cp:lastPrinted>
  <dcterms:created xsi:type="dcterms:W3CDTF">2021-11-03T07:26:34Z</dcterms:created>
  <dcterms:modified xsi:type="dcterms:W3CDTF">2023-05-31T01:28:49Z</dcterms:modified>
</cp:coreProperties>
</file>