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mc:AlternateContent xmlns:mc="http://schemas.openxmlformats.org/markup-compatibility/2006">
    <mc:Choice Requires="x15">
      <x15ac:absPath xmlns:x15ac="http://schemas.microsoft.com/office/spreadsheetml/2010/11/ac" url="\\ageosvfs10g\ゼロカーボン推進室\02.令和7年度\900_省エネ対策（第一）\904_事業者向け省エネ設備等設置補助金（第二）\"/>
    </mc:Choice>
  </mc:AlternateContent>
  <xr:revisionPtr revIDLastSave="0" documentId="13_ncr:1_{B9DF7E4C-57E5-45E0-97E6-02E0966514D2}" xr6:coauthVersionLast="36" xr6:coauthVersionMax="47" xr10:uidLastSave="{00000000-0000-0000-0000-000000000000}"/>
  <bookViews>
    <workbookView xWindow="0" yWindow="0" windowWidth="22104" windowHeight="9552" tabRatio="699" xr2:uid="{00000000-000D-0000-FFFF-FFFF00000000}"/>
  </bookViews>
  <sheets>
    <sheet name="省エネ" sheetId="3" r:id="rId1"/>
    <sheet name="更新履歴" sheetId="2" r:id="rId2"/>
  </sheets>
  <definedNames>
    <definedName name="_xlnm.Print_Area" localSheetId="0">省エネ!$B$2:$M$90</definedName>
    <definedName name="燃料種" localSheetId="1">#N/A</definedName>
    <definedName name="燃料種">#N/A</definedName>
  </definedNames>
  <calcPr calcId="191029"/>
</workbook>
</file>

<file path=xl/calcChain.xml><?xml version="1.0" encoding="utf-8"?>
<calcChain xmlns="http://schemas.openxmlformats.org/spreadsheetml/2006/main">
  <c r="I41" i="3" l="1"/>
  <c r="K41" i="3"/>
  <c r="E90" i="3"/>
  <c r="F88" i="3"/>
  <c r="E88" i="3"/>
  <c r="F86" i="3"/>
  <c r="L56" i="3"/>
  <c r="B56" i="3"/>
  <c r="L55" i="3"/>
  <c r="I55" i="3"/>
  <c r="K55" i="3"/>
  <c r="L54" i="3"/>
  <c r="I54" i="3"/>
  <c r="K54" i="3"/>
  <c r="L53" i="3"/>
  <c r="I53" i="3"/>
  <c r="K53" i="3"/>
  <c r="L52" i="3"/>
  <c r="I52" i="3"/>
  <c r="K52" i="3"/>
  <c r="L51" i="3"/>
  <c r="I51" i="3"/>
  <c r="K51" i="3"/>
  <c r="L50" i="3"/>
  <c r="I50" i="3"/>
  <c r="K50" i="3"/>
  <c r="L49" i="3"/>
  <c r="I49" i="3"/>
  <c r="K49" i="3"/>
  <c r="L48" i="3"/>
  <c r="I48" i="3"/>
  <c r="K48" i="3"/>
  <c r="L47" i="3"/>
  <c r="I47" i="3"/>
  <c r="K47" i="3"/>
  <c r="L46" i="3"/>
  <c r="I46" i="3"/>
  <c r="K46" i="3"/>
  <c r="L45" i="3"/>
  <c r="L44" i="3"/>
  <c r="G45" i="3"/>
  <c r="I45" i="3"/>
  <c r="K45" i="3"/>
  <c r="L43" i="3"/>
  <c r="I43" i="3"/>
  <c r="K43" i="3"/>
  <c r="L42" i="3"/>
  <c r="I42" i="3"/>
  <c r="K42" i="3" s="1"/>
  <c r="L41" i="3"/>
  <c r="I44" i="3"/>
  <c r="K44" i="3"/>
  <c r="K56" i="3" l="1"/>
  <c r="D80" i="3" s="1"/>
  <c r="K80" i="3"/>
  <c r="K82" i="3" s="1"/>
  <c r="D82" i="3"/>
</calcChain>
</file>

<file path=xl/sharedStrings.xml><?xml version="1.0" encoding="utf-8"?>
<sst xmlns="http://schemas.openxmlformats.org/spreadsheetml/2006/main" count="188" uniqueCount="142">
  <si>
    <t>エネルギー
種別</t>
    <rPh sb="6" eb="8">
      <t>シュベツ</t>
    </rPh>
    <phoneticPr fontId="2"/>
  </si>
  <si>
    <t>排出係数</t>
    <rPh sb="0" eb="2">
      <t>ハイシュツ</t>
    </rPh>
    <rPh sb="2" eb="4">
      <t>ケイスウ</t>
    </rPh>
    <phoneticPr fontId="2"/>
  </si>
  <si>
    <t>商用電力</t>
    <rPh sb="0" eb="2">
      <t>ショウヨウ</t>
    </rPh>
    <rPh sb="2" eb="4">
      <t>デンリョク</t>
    </rPh>
    <phoneticPr fontId="2"/>
  </si>
  <si>
    <t>kgCO2/kWh</t>
    <phoneticPr fontId="2"/>
  </si>
  <si>
    <t>都市ガス</t>
    <rPh sb="0" eb="2">
      <t>トシ</t>
    </rPh>
    <phoneticPr fontId="2"/>
  </si>
  <si>
    <r>
      <t>kgCO2/Nm</t>
    </r>
    <r>
      <rPr>
        <vertAlign val="superscript"/>
        <sz val="11"/>
        <color indexed="8"/>
        <rFont val="ＭＳ Ｐゴシック"/>
        <family val="3"/>
        <charset val="128"/>
      </rPr>
      <t>3</t>
    </r>
    <phoneticPr fontId="2"/>
  </si>
  <si>
    <t>kgCO2/kg</t>
    <phoneticPr fontId="2"/>
  </si>
  <si>
    <t>LNG</t>
    <phoneticPr fontId="3"/>
  </si>
  <si>
    <t>灯油</t>
    <rPh sb="0" eb="2">
      <t>トウユ</t>
    </rPh>
    <phoneticPr fontId="2"/>
  </si>
  <si>
    <t>kgCO2/L</t>
    <phoneticPr fontId="2"/>
  </si>
  <si>
    <t>A重油</t>
    <rPh sb="1" eb="3">
      <t>ジュウユ</t>
    </rPh>
    <phoneticPr fontId="2"/>
  </si>
  <si>
    <t>軽油</t>
    <rPh sb="0" eb="2">
      <t>ケイユ</t>
    </rPh>
    <phoneticPr fontId="2"/>
  </si>
  <si>
    <t>ジェット燃料</t>
    <rPh sb="4" eb="6">
      <t>ネンリョウ</t>
    </rPh>
    <phoneticPr fontId="3"/>
  </si>
  <si>
    <t>導入後</t>
    <rPh sb="0" eb="2">
      <t>ドウニュウ</t>
    </rPh>
    <rPh sb="2" eb="3">
      <t>ゴ</t>
    </rPh>
    <phoneticPr fontId="1"/>
  </si>
  <si>
    <t>導入前</t>
    <rPh sb="0" eb="2">
      <t>ドウニュウ</t>
    </rPh>
    <rPh sb="2" eb="3">
      <t>マエ</t>
    </rPh>
    <phoneticPr fontId="1"/>
  </si>
  <si>
    <t>単　位</t>
    <rPh sb="0" eb="1">
      <t>タン</t>
    </rPh>
    <rPh sb="2" eb="3">
      <t>イ</t>
    </rPh>
    <phoneticPr fontId="1"/>
  </si>
  <si>
    <t>年間エネルギー消費量</t>
    <rPh sb="0" eb="2">
      <t>ネンカン</t>
    </rPh>
    <rPh sb="7" eb="10">
      <t>ショウヒリョウ</t>
    </rPh>
    <phoneticPr fontId="1"/>
  </si>
  <si>
    <t>事業者名</t>
    <rPh sb="0" eb="3">
      <t>ジギョウシャ</t>
    </rPh>
    <rPh sb="3" eb="4">
      <t>メイ</t>
    </rPh>
    <phoneticPr fontId="1"/>
  </si>
  <si>
    <t>〒</t>
    <phoneticPr fontId="1"/>
  </si>
  <si>
    <t>事業による導入量</t>
    <rPh sb="0" eb="2">
      <t>ジギョウ</t>
    </rPh>
    <rPh sb="5" eb="7">
      <t>ドウニュウ</t>
    </rPh>
    <rPh sb="7" eb="8">
      <t>リョウ</t>
    </rPh>
    <phoneticPr fontId="1"/>
  </si>
  <si>
    <t>導入量</t>
    <rPh sb="0" eb="2">
      <t>ドウニュウ</t>
    </rPh>
    <rPh sb="2" eb="3">
      <t>リョウ</t>
    </rPh>
    <phoneticPr fontId="1"/>
  </si>
  <si>
    <t>単位</t>
    <rPh sb="0" eb="2">
      <t>タンイ</t>
    </rPh>
    <phoneticPr fontId="1"/>
  </si>
  <si>
    <t>年間CO2削減原単位</t>
    <rPh sb="5" eb="7">
      <t>サクゲン</t>
    </rPh>
    <rPh sb="7" eb="10">
      <t>ゲンタンイ</t>
    </rPh>
    <phoneticPr fontId="3"/>
  </si>
  <si>
    <t>法定耐用年数</t>
    <rPh sb="0" eb="2">
      <t>ホウテイ</t>
    </rPh>
    <rPh sb="2" eb="4">
      <t>タイヨウ</t>
    </rPh>
    <rPh sb="4" eb="6">
      <t>ネンスウ</t>
    </rPh>
    <phoneticPr fontId="1"/>
  </si>
  <si>
    <t>年間CO2削減量</t>
    <rPh sb="0" eb="2">
      <t>ネンカン</t>
    </rPh>
    <rPh sb="5" eb="7">
      <t>サクゲン</t>
    </rPh>
    <rPh sb="7" eb="8">
      <t>リョウ</t>
    </rPh>
    <phoneticPr fontId="1"/>
  </si>
  <si>
    <t>結果（CO2削減効果）</t>
    <rPh sb="0" eb="1">
      <t>ケッ</t>
    </rPh>
    <rPh sb="1" eb="2">
      <t>カ</t>
    </rPh>
    <rPh sb="6" eb="8">
      <t>サクゲン</t>
    </rPh>
    <rPh sb="8" eb="10">
      <t>コウカ</t>
    </rPh>
    <phoneticPr fontId="1"/>
  </si>
  <si>
    <t>[tCO2]</t>
    <phoneticPr fontId="1"/>
  </si>
  <si>
    <t>［年］</t>
    <rPh sb="1" eb="2">
      <t>ネン</t>
    </rPh>
    <phoneticPr fontId="1"/>
  </si>
  <si>
    <t>その他1</t>
    <rPh sb="2" eb="3">
      <t>タ</t>
    </rPh>
    <phoneticPr fontId="3"/>
  </si>
  <si>
    <t>その他2</t>
    <rPh sb="2" eb="3">
      <t>タ</t>
    </rPh>
    <phoneticPr fontId="3"/>
  </si>
  <si>
    <t>LED照明（200W相当）</t>
    <rPh sb="3" eb="5">
      <t>ショウメイ</t>
    </rPh>
    <rPh sb="10" eb="12">
      <t>ソウトウ</t>
    </rPh>
    <phoneticPr fontId="1"/>
  </si>
  <si>
    <t>○×工業株式会社</t>
    <rPh sb="2" eb="4">
      <t>コウギョウ</t>
    </rPh>
    <rPh sb="4" eb="8">
      <t>カブシキガイシャ</t>
    </rPh>
    <phoneticPr fontId="1"/>
  </si>
  <si>
    <t>設置場所</t>
    <rPh sb="0" eb="2">
      <t>セッチ</t>
    </rPh>
    <rPh sb="2" eb="4">
      <t>バショ</t>
    </rPh>
    <phoneticPr fontId="1"/>
  </si>
  <si>
    <t>△○町1-1</t>
    <rPh sb="2" eb="3">
      <t>チョウ</t>
    </rPh>
    <phoneticPr fontId="1"/>
  </si>
  <si>
    <t>水素</t>
    <rPh sb="0" eb="2">
      <t>スイソ</t>
    </rPh>
    <phoneticPr fontId="3"/>
  </si>
  <si>
    <t>稼働負荷・活動量</t>
    <rPh sb="0" eb="2">
      <t>カドウ</t>
    </rPh>
    <rPh sb="2" eb="4">
      <t>フカ</t>
    </rPh>
    <rPh sb="5" eb="7">
      <t>カツドウ</t>
    </rPh>
    <rPh sb="7" eb="8">
      <t>リョウ</t>
    </rPh>
    <phoneticPr fontId="1"/>
  </si>
  <si>
    <t>区分</t>
    <rPh sb="0" eb="2">
      <t>クブン</t>
    </rPh>
    <phoneticPr fontId="1"/>
  </si>
  <si>
    <t>導入する機器・システムおよび、その比較対象とする従来の機器・システムの名称を記載してください。
※ 施設の新設、または機器・システムの入れ替えではない場合は、記載する必要ありません。機器・システムが複数ある場合は、計算ファイルを複数に分けてください。</t>
    <rPh sb="0" eb="2">
      <t>ドウニュウ</t>
    </rPh>
    <rPh sb="4" eb="6">
      <t>キキ</t>
    </rPh>
    <rPh sb="17" eb="19">
      <t>ヒカク</t>
    </rPh>
    <rPh sb="19" eb="21">
      <t>タイショウ</t>
    </rPh>
    <rPh sb="24" eb="26">
      <t>ジュウライ</t>
    </rPh>
    <rPh sb="27" eb="29">
      <t>キキ</t>
    </rPh>
    <rPh sb="35" eb="37">
      <t>メイショウ</t>
    </rPh>
    <rPh sb="38" eb="40">
      <t>キサイ</t>
    </rPh>
    <rPh sb="79" eb="81">
      <t>キサイ</t>
    </rPh>
    <rPh sb="83" eb="85">
      <t>ヒツヨウ</t>
    </rPh>
    <rPh sb="91" eb="93">
      <t>キキ</t>
    </rPh>
    <rPh sb="99" eb="101">
      <t>フクスウ</t>
    </rPh>
    <rPh sb="103" eb="105">
      <t>バアイ</t>
    </rPh>
    <rPh sb="107" eb="109">
      <t>ケイサン</t>
    </rPh>
    <rPh sb="114" eb="116">
      <t>フクスウ</t>
    </rPh>
    <rPh sb="117" eb="118">
      <t>ワ</t>
    </rPh>
    <phoneticPr fontId="1"/>
  </si>
  <si>
    <t>選択してください</t>
  </si>
  <si>
    <r>
      <rPr>
        <b/>
        <sz val="11"/>
        <color indexed="9"/>
        <rFont val="ＭＳ Ｐゴシック"/>
        <family val="3"/>
        <charset val="128"/>
      </rPr>
      <t>従来</t>
    </r>
    <r>
      <rPr>
        <sz val="11"/>
        <color indexed="9"/>
        <rFont val="ＭＳ Ｐゴシック"/>
        <family val="3"/>
        <charset val="128"/>
      </rPr>
      <t>機器・
システム名称</t>
    </r>
    <rPh sb="0" eb="2">
      <t>ジュウライ</t>
    </rPh>
    <rPh sb="2" eb="4">
      <t>キキ</t>
    </rPh>
    <rPh sb="10" eb="12">
      <t>メイショウ</t>
    </rPh>
    <phoneticPr fontId="1"/>
  </si>
  <si>
    <r>
      <rPr>
        <b/>
        <sz val="11"/>
        <color indexed="9"/>
        <rFont val="ＭＳ Ｐゴシック"/>
        <family val="3"/>
        <charset val="128"/>
      </rPr>
      <t>導入する</t>
    </r>
    <r>
      <rPr>
        <sz val="11"/>
        <color indexed="9"/>
        <rFont val="ＭＳ Ｐゴシック"/>
        <family val="3"/>
        <charset val="128"/>
      </rPr>
      <t>機器
・システム名称</t>
    </r>
    <rPh sb="0" eb="2">
      <t>ドウニュウ</t>
    </rPh>
    <rPh sb="4" eb="6">
      <t>キキ</t>
    </rPh>
    <rPh sb="12" eb="14">
      <t>メイショウ</t>
    </rPh>
    <phoneticPr fontId="1"/>
  </si>
  <si>
    <t>kgCO2/■</t>
    <phoneticPr fontId="1"/>
  </si>
  <si>
    <t>kgCO2/●</t>
    <phoneticPr fontId="2"/>
  </si>
  <si>
    <t>性能</t>
    <rPh sb="0" eb="2">
      <t>セイノウ</t>
    </rPh>
    <phoneticPr fontId="1"/>
  </si>
  <si>
    <t>kgCO2/年</t>
    <phoneticPr fontId="1"/>
  </si>
  <si>
    <r>
      <rPr>
        <sz val="11"/>
        <color indexed="8"/>
        <rFont val="ＭＳ Ｐゴシック"/>
        <family val="3"/>
        <charset val="128"/>
      </rPr>
      <t>灯</t>
    </r>
    <rPh sb="0" eb="1">
      <t>トウ</t>
    </rPh>
    <phoneticPr fontId="7"/>
  </si>
  <si>
    <r>
      <rPr>
        <sz val="11"/>
        <color indexed="8"/>
        <rFont val="ＭＳ Ｐゴシック"/>
        <family val="3"/>
        <charset val="128"/>
      </rPr>
      <t>面</t>
    </r>
    <rPh sb="0" eb="1">
      <t>メン</t>
    </rPh>
    <phoneticPr fontId="7"/>
  </si>
  <si>
    <t>kW</t>
    <phoneticPr fontId="1"/>
  </si>
  <si>
    <t>kWh</t>
    <phoneticPr fontId="1"/>
  </si>
  <si>
    <t>台</t>
    <phoneticPr fontId="1"/>
  </si>
  <si>
    <t>式</t>
    <phoneticPr fontId="1"/>
  </si>
  <si>
    <t>㎡</t>
    <phoneticPr fontId="1"/>
  </si>
  <si>
    <t>kVA</t>
    <phoneticPr fontId="1"/>
  </si>
  <si>
    <t>選択してください</t>
    <rPh sb="0" eb="2">
      <t>センタク</t>
    </rPh>
    <phoneticPr fontId="1"/>
  </si>
  <si>
    <t>その他の場合</t>
    <phoneticPr fontId="1"/>
  </si>
  <si>
    <t>個</t>
    <rPh sb="0" eb="1">
      <t>コ</t>
    </rPh>
    <phoneticPr fontId="1"/>
  </si>
  <si>
    <t>その他</t>
    <rPh sb="2" eb="3">
      <t>タ</t>
    </rPh>
    <phoneticPr fontId="2"/>
  </si>
  <si>
    <t>記入してください（その他の場合）</t>
    <phoneticPr fontId="1"/>
  </si>
  <si>
    <t>kWh/年</t>
    <phoneticPr fontId="1"/>
  </si>
  <si>
    <t>N㎥/年</t>
  </si>
  <si>
    <t>L/年</t>
  </si>
  <si>
    <t>施設の新設、または設備の入れ替えではない場合は「新設」、機器・システムの入れ替えの場合は「入れ替え」を選択してください。</t>
    <phoneticPr fontId="1"/>
  </si>
  <si>
    <t>kgCO2/N㎥</t>
    <phoneticPr fontId="2"/>
  </si>
  <si>
    <t>導入量当たりのCO2削減量（CO2削減原単位）</t>
    <rPh sb="0" eb="2">
      <t>ドウニュウ</t>
    </rPh>
    <rPh sb="2" eb="3">
      <t>リョウ</t>
    </rPh>
    <rPh sb="3" eb="4">
      <t>ア</t>
    </rPh>
    <rPh sb="10" eb="12">
      <t>サクゲン</t>
    </rPh>
    <rPh sb="12" eb="13">
      <t>リョウ</t>
    </rPh>
    <rPh sb="17" eb="19">
      <t>サクゲン</t>
    </rPh>
    <rPh sb="19" eb="22">
      <t>ゲンタンイ</t>
    </rPh>
    <phoneticPr fontId="1"/>
  </si>
  <si>
    <t>●/年</t>
    <phoneticPr fontId="1"/>
  </si>
  <si>
    <t>■/年</t>
    <phoneticPr fontId="1"/>
  </si>
  <si>
    <t>N㎥/年</t>
    <phoneticPr fontId="1"/>
  </si>
  <si>
    <t>＝</t>
    <phoneticPr fontId="1"/>
  </si>
  <si>
    <t>kg/年</t>
  </si>
  <si>
    <t>kg/年</t>
    <phoneticPr fontId="1"/>
  </si>
  <si>
    <t>事務局確認用</t>
    <rPh sb="0" eb="3">
      <t>ジムキョク</t>
    </rPh>
    <rPh sb="3" eb="6">
      <t>カクニンヨウ</t>
    </rPh>
    <phoneticPr fontId="1"/>
  </si>
  <si>
    <t>LPG（体積ベース）</t>
    <rPh sb="4" eb="6">
      <t>タイセキ</t>
    </rPh>
    <phoneticPr fontId="2"/>
  </si>
  <si>
    <t>法定耐用年数を記入</t>
  </si>
  <si>
    <t>稼働負荷・活動量の設定根拠</t>
    <rPh sb="9" eb="11">
      <t>セッテイ</t>
    </rPh>
    <rPh sb="11" eb="13">
      <t>コンキョ</t>
    </rPh>
    <phoneticPr fontId="1"/>
  </si>
  <si>
    <t>導入前後における機器・システムの業務負荷・活動量（稼働時間、稼働率等）と設定根拠を記載してください。</t>
    <rPh sb="36" eb="38">
      <t>セッテイ</t>
    </rPh>
    <rPh sb="38" eb="40">
      <t>コンキョ</t>
    </rPh>
    <rPh sb="41" eb="43">
      <t>キサイ</t>
    </rPh>
    <phoneticPr fontId="1"/>
  </si>
  <si>
    <t>例1）3種類の照明を導入。①58W、②62W、③30W
例2）導入した空調の性能はすべて同じでCOPが3.0。</t>
    <rPh sb="0" eb="1">
      <t>レイ</t>
    </rPh>
    <rPh sb="4" eb="6">
      <t>シュルイ</t>
    </rPh>
    <rPh sb="7" eb="9">
      <t>ショウメイ</t>
    </rPh>
    <rPh sb="10" eb="12">
      <t>ドウニュウ</t>
    </rPh>
    <rPh sb="28" eb="29">
      <t>レイ</t>
    </rPh>
    <rPh sb="31" eb="33">
      <t>ドウニュウ</t>
    </rPh>
    <rPh sb="35" eb="37">
      <t>クウチョウ</t>
    </rPh>
    <rPh sb="38" eb="40">
      <t>セイノウ</t>
    </rPh>
    <rPh sb="44" eb="45">
      <t>オナ</t>
    </rPh>
    <phoneticPr fontId="1"/>
  </si>
  <si>
    <t>従来
設備</t>
    <rPh sb="0" eb="2">
      <t>ジュウライ</t>
    </rPh>
    <rPh sb="3" eb="5">
      <t>セツビ</t>
    </rPh>
    <phoneticPr fontId="1"/>
  </si>
  <si>
    <t>エネルギー消費量の
算出方法</t>
    <rPh sb="10" eb="12">
      <t>サンシュツ</t>
    </rPh>
    <rPh sb="12" eb="14">
      <t>ホウホウ</t>
    </rPh>
    <phoneticPr fontId="1"/>
  </si>
  <si>
    <t>導入
設備</t>
    <rPh sb="0" eb="2">
      <t>ドウニュウ</t>
    </rPh>
    <rPh sb="3" eb="5">
      <t>セツビ</t>
    </rPh>
    <phoneticPr fontId="1"/>
  </si>
  <si>
    <t>例1）3種類の白熱電球を使用。①88W、②100W、③60W
例2）COP=1.5の空調を使用。</t>
    <rPh sb="0" eb="1">
      <t>レイ</t>
    </rPh>
    <rPh sb="4" eb="6">
      <t>シュルイ</t>
    </rPh>
    <rPh sb="7" eb="9">
      <t>ハクネツ</t>
    </rPh>
    <rPh sb="9" eb="11">
      <t>デンキュウ</t>
    </rPh>
    <rPh sb="12" eb="14">
      <t>シヨウ</t>
    </rPh>
    <rPh sb="31" eb="32">
      <t>レイ</t>
    </rPh>
    <rPh sb="42" eb="44">
      <t>クウチョウ</t>
    </rPh>
    <rPh sb="45" eb="47">
      <t>シヨウ</t>
    </rPh>
    <phoneticPr fontId="1"/>
  </si>
  <si>
    <t>導入後の機器・システムの性能とエネルギー消費量の設定根拠を記載してください。</t>
    <rPh sb="2" eb="3">
      <t>ゴ</t>
    </rPh>
    <rPh sb="20" eb="23">
      <t>ショウヒリョウ</t>
    </rPh>
    <rPh sb="24" eb="26">
      <t>セッテイ</t>
    </rPh>
    <rPh sb="26" eb="28">
      <t>コンキョ</t>
    </rPh>
    <rPh sb="29" eb="31">
      <t>キサイ</t>
    </rPh>
    <phoneticPr fontId="1"/>
  </si>
  <si>
    <t xml:space="preserve">従来の機器・システムの性能とエネルギー消費量の設定根拠・引用元を記載してください。「エネルギー消費量の算出方法」において、「従来設備・施設の実測データ」を選択した場合、「エネルギー消費量の設定根拠・引用元」を記載する必要はありません。
</t>
    <rPh sb="0" eb="2">
      <t>ジュウライ</t>
    </rPh>
    <rPh sb="19" eb="22">
      <t>ショウヒリョウ</t>
    </rPh>
    <rPh sb="28" eb="30">
      <t>インヨウ</t>
    </rPh>
    <rPh sb="30" eb="31">
      <t>ゲン</t>
    </rPh>
    <rPh sb="47" eb="50">
      <t>ショウヒリョウ</t>
    </rPh>
    <rPh sb="51" eb="53">
      <t>サンシュツ</t>
    </rPh>
    <rPh sb="53" eb="55">
      <t>ホウホウ</t>
    </rPh>
    <rPh sb="77" eb="79">
      <t>センタク</t>
    </rPh>
    <rPh sb="81" eb="83">
      <t>バアイ</t>
    </rPh>
    <rPh sb="90" eb="93">
      <t>ショウヒリョウ</t>
    </rPh>
    <rPh sb="94" eb="96">
      <t>セッテイ</t>
    </rPh>
    <rPh sb="96" eb="98">
      <t>コンキョ</t>
    </rPh>
    <rPh sb="99" eb="101">
      <t>インヨウ</t>
    </rPh>
    <rPh sb="101" eb="102">
      <t>ゲン</t>
    </rPh>
    <rPh sb="104" eb="106">
      <t>キサイ</t>
    </rPh>
    <rPh sb="108" eb="110">
      <t>ヒツヨウ</t>
    </rPh>
    <phoneticPr fontId="1"/>
  </si>
  <si>
    <t>性能値の
設定根拠・引用元</t>
    <rPh sb="0" eb="2">
      <t>セイノウ</t>
    </rPh>
    <rPh sb="2" eb="3">
      <t>チ</t>
    </rPh>
    <rPh sb="5" eb="7">
      <t>セッテイ</t>
    </rPh>
    <rPh sb="7" eb="9">
      <t>コンキョ</t>
    </rPh>
    <rPh sb="10" eb="12">
      <t>インヨウ</t>
    </rPh>
    <rPh sb="12" eb="13">
      <t>モト</t>
    </rPh>
    <phoneticPr fontId="1"/>
  </si>
  <si>
    <t>従来のエネルギー消費量の算出方法</t>
    <rPh sb="0" eb="2">
      <t>ジュウライ</t>
    </rPh>
    <rPh sb="8" eb="11">
      <t>ショウヒリョウ</t>
    </rPh>
    <rPh sb="12" eb="14">
      <t>サンシュツ</t>
    </rPh>
    <rPh sb="14" eb="16">
      <t>ホウホウ</t>
    </rPh>
    <phoneticPr fontId="1"/>
  </si>
  <si>
    <t>例1）○×会社のカタログより
例2）○△協会のホームページより</t>
    <rPh sb="0" eb="1">
      <t>レイ</t>
    </rPh>
    <rPh sb="5" eb="7">
      <t>カイシャ</t>
    </rPh>
    <rPh sb="15" eb="16">
      <t>レイ</t>
    </rPh>
    <rPh sb="20" eb="22">
      <t>キョウカイ</t>
    </rPh>
    <phoneticPr fontId="1"/>
  </si>
  <si>
    <t>例1）○◇会社のカタログより
例2）○×会社のカタログより</t>
    <rPh sb="0" eb="1">
      <t>レイ</t>
    </rPh>
    <rPh sb="5" eb="7">
      <t>カイシャ</t>
    </rPh>
    <rPh sb="15" eb="16">
      <t>レイ</t>
    </rPh>
    <rPh sb="20" eb="22">
      <t>カイシャ</t>
    </rPh>
    <phoneticPr fontId="1"/>
  </si>
  <si>
    <t>例1）点灯時間が4000h/年
例2）空調負荷○○MJ</t>
    <rPh sb="0" eb="1">
      <t>レイ</t>
    </rPh>
    <rPh sb="3" eb="5">
      <t>テントウ</t>
    </rPh>
    <rPh sb="5" eb="7">
      <t>ジカン</t>
    </rPh>
    <rPh sb="14" eb="15">
      <t>ネン</t>
    </rPh>
    <rPh sb="16" eb="17">
      <t>レイ</t>
    </rPh>
    <phoneticPr fontId="1"/>
  </si>
  <si>
    <t>例1）「○○データ」の実測値より引用
例2）宿泊客数10,000人/年</t>
    <rPh sb="0" eb="1">
      <t>レイ</t>
    </rPh>
    <rPh sb="11" eb="14">
      <t>ジッソクチ</t>
    </rPh>
    <rPh sb="16" eb="18">
      <t>インヨウ</t>
    </rPh>
    <rPh sb="19" eb="20">
      <t>レイ</t>
    </rPh>
    <phoneticPr fontId="1"/>
  </si>
  <si>
    <r>
      <t>kgCO2/m</t>
    </r>
    <r>
      <rPr>
        <vertAlign val="superscript"/>
        <sz val="11"/>
        <color indexed="8"/>
        <rFont val="ＭＳ Ｐゴシック"/>
        <family val="3"/>
        <charset val="128"/>
      </rPr>
      <t>3</t>
    </r>
    <phoneticPr fontId="2"/>
  </si>
  <si>
    <r>
      <t>m</t>
    </r>
    <r>
      <rPr>
        <vertAlign val="superscript"/>
        <sz val="11"/>
        <color indexed="8"/>
        <rFont val="ＭＳ Ｐゴシック"/>
        <family val="3"/>
        <charset val="128"/>
      </rPr>
      <t>3</t>
    </r>
    <r>
      <rPr>
        <sz val="11"/>
        <color theme="1"/>
        <rFont val="ＭＳ Ｐゴシック"/>
        <family val="3"/>
        <charset val="128"/>
        <scheme val="minor"/>
      </rPr>
      <t>/年</t>
    </r>
    <phoneticPr fontId="1"/>
  </si>
  <si>
    <t>導入前の年間エネルギー消費量の算出方法を「従来設備・施設の実測データ」、「従来設備・施設の性能より推計」、「仮想設備（現在の平均的な販売設備）の性能より推計」より選択してください。なお、 施設全体の電力量から按分している場合、「従来設備・施設の実測データ」を選択してください。</t>
    <phoneticPr fontId="1"/>
  </si>
  <si>
    <t>補助対象となる機器・システムの「導入量」を記入し、横のセルに「単位」をプルダウンから選択してください。単位の回答は選択式となっていますが、選択項目に適切な単位がない場合、「その他」を選択し、右側の入力欄に手入力で単位を記入してください。</t>
    <rPh sb="0" eb="2">
      <t>ホジョ</t>
    </rPh>
    <rPh sb="2" eb="4">
      <t>タイショウ</t>
    </rPh>
    <rPh sb="7" eb="9">
      <t>キキ</t>
    </rPh>
    <rPh sb="16" eb="18">
      <t>ドウニュウ</t>
    </rPh>
    <rPh sb="18" eb="19">
      <t>リョウ</t>
    </rPh>
    <rPh sb="21" eb="23">
      <t>キニュウ</t>
    </rPh>
    <rPh sb="25" eb="26">
      <t>ヨコ</t>
    </rPh>
    <rPh sb="31" eb="33">
      <t>タンイ</t>
    </rPh>
    <rPh sb="42" eb="44">
      <t>センタク</t>
    </rPh>
    <rPh sb="51" eb="53">
      <t>タンイ</t>
    </rPh>
    <rPh sb="54" eb="56">
      <t>カイトウ</t>
    </rPh>
    <rPh sb="57" eb="59">
      <t>センタク</t>
    </rPh>
    <rPh sb="59" eb="60">
      <t>シキ</t>
    </rPh>
    <rPh sb="69" eb="71">
      <t>センタク</t>
    </rPh>
    <rPh sb="71" eb="73">
      <t>コウモク</t>
    </rPh>
    <rPh sb="74" eb="76">
      <t>テキセツ</t>
    </rPh>
    <rPh sb="77" eb="79">
      <t>タンイ</t>
    </rPh>
    <rPh sb="82" eb="84">
      <t>バアイ</t>
    </rPh>
    <rPh sb="88" eb="89">
      <t>タ</t>
    </rPh>
    <rPh sb="91" eb="93">
      <t>センタク</t>
    </rPh>
    <rPh sb="95" eb="97">
      <t>ミギガワ</t>
    </rPh>
    <rPh sb="98" eb="100">
      <t>ニュウリョク</t>
    </rPh>
    <rPh sb="100" eb="101">
      <t>ラン</t>
    </rPh>
    <rPh sb="102" eb="103">
      <t>テ</t>
    </rPh>
    <rPh sb="103" eb="105">
      <t>ニュウリョク</t>
    </rPh>
    <rPh sb="106" eb="108">
      <t>タンイ</t>
    </rPh>
    <rPh sb="109" eb="111">
      <t>キニュウ</t>
    </rPh>
    <phoneticPr fontId="1"/>
  </si>
  <si>
    <t>事業開始後の年間エネルギー消費量を記載してください。</t>
    <rPh sb="0" eb="2">
      <t>ジギョウ</t>
    </rPh>
    <rPh sb="2" eb="5">
      <t>カイシゴ</t>
    </rPh>
    <rPh sb="6" eb="8">
      <t>ネンカン</t>
    </rPh>
    <rPh sb="13" eb="16">
      <t>ショウヒリョウ</t>
    </rPh>
    <rPh sb="17" eb="19">
      <t>キサイ</t>
    </rPh>
    <phoneticPr fontId="1"/>
  </si>
  <si>
    <t>国税庁が発表している耐用年数表を参考にして、法定耐用年数を整数で記入してください。不明である場合は、想定使用年数を記入し、右の選択肢において「想定使用年数を記入」を選択してください。</t>
    <rPh sb="0" eb="3">
      <t>コクゼイチョウ</t>
    </rPh>
    <rPh sb="4" eb="6">
      <t>ハッピョウ</t>
    </rPh>
    <rPh sb="10" eb="12">
      <t>タイヨウ</t>
    </rPh>
    <rPh sb="12" eb="14">
      <t>ネンスウ</t>
    </rPh>
    <rPh sb="14" eb="15">
      <t>ヒョウ</t>
    </rPh>
    <rPh sb="16" eb="18">
      <t>サンコウ</t>
    </rPh>
    <rPh sb="22" eb="24">
      <t>ホウテイ</t>
    </rPh>
    <rPh sb="24" eb="26">
      <t>タイヨウ</t>
    </rPh>
    <rPh sb="26" eb="28">
      <t>ネンスウ</t>
    </rPh>
    <rPh sb="29" eb="31">
      <t>セイスウ</t>
    </rPh>
    <rPh sb="32" eb="34">
      <t>キニュウ</t>
    </rPh>
    <rPh sb="41" eb="43">
      <t>フメイ</t>
    </rPh>
    <rPh sb="46" eb="48">
      <t>バアイ</t>
    </rPh>
    <rPh sb="50" eb="52">
      <t>ソウテイ</t>
    </rPh>
    <rPh sb="52" eb="54">
      <t>シヨウ</t>
    </rPh>
    <rPh sb="54" eb="56">
      <t>ネンスウ</t>
    </rPh>
    <rPh sb="57" eb="59">
      <t>キニュウ</t>
    </rPh>
    <rPh sb="61" eb="62">
      <t>ミギ</t>
    </rPh>
    <rPh sb="63" eb="66">
      <t>センタクシ</t>
    </rPh>
    <rPh sb="71" eb="73">
      <t>ソウテイ</t>
    </rPh>
    <rPh sb="73" eb="75">
      <t>シヨウ</t>
    </rPh>
    <rPh sb="75" eb="76">
      <t>ネン</t>
    </rPh>
    <rPh sb="76" eb="77">
      <t>スウ</t>
    </rPh>
    <rPh sb="78" eb="80">
      <t>キニュウ</t>
    </rPh>
    <rPh sb="82" eb="84">
      <t>センタク</t>
    </rPh>
    <phoneticPr fontId="1"/>
  </si>
  <si>
    <t>事業開始前のベースラインとなる年間エネルギー消費量を記載してください。</t>
    <rPh sb="0" eb="2">
      <t>ジギョウ</t>
    </rPh>
    <rPh sb="2" eb="5">
      <t>カイシマエ</t>
    </rPh>
    <rPh sb="15" eb="17">
      <t>ネンカン</t>
    </rPh>
    <rPh sb="22" eb="25">
      <t>ショウヒリョウ</t>
    </rPh>
    <rPh sb="26" eb="28">
      <t>キサイ</t>
    </rPh>
    <phoneticPr fontId="1"/>
  </si>
  <si>
    <t>累計CO2削減量</t>
    <rPh sb="0" eb="2">
      <t>ルイケイ</t>
    </rPh>
    <rPh sb="5" eb="7">
      <t>サクゲン</t>
    </rPh>
    <rPh sb="7" eb="8">
      <t>リョウ</t>
    </rPh>
    <phoneticPr fontId="1"/>
  </si>
  <si>
    <t>[kgCO2/年]</t>
    <rPh sb="7" eb="8">
      <t>ネン</t>
    </rPh>
    <phoneticPr fontId="1"/>
  </si>
  <si>
    <t>[tCO2/年]</t>
    <phoneticPr fontId="1"/>
  </si>
  <si>
    <t>[kgCO2]</t>
    <phoneticPr fontId="1"/>
  </si>
  <si>
    <t>所定のエネルギー種別以外のエネルギーを使用する場合は、その他の項目にエネルギー種の名称を記載し、導入前後の年間エネルギー消費量と排出係数を記入してください。水素については、初期値は0としていますが、可能な範囲でライフサイクルでの排出係数を記入してください。</t>
    <rPh sb="0" eb="2">
      <t>ショテイ</t>
    </rPh>
    <rPh sb="8" eb="10">
      <t>シュベツ</t>
    </rPh>
    <rPh sb="10" eb="12">
      <t>イガイ</t>
    </rPh>
    <rPh sb="19" eb="21">
      <t>シヨウ</t>
    </rPh>
    <rPh sb="23" eb="25">
      <t>バアイ</t>
    </rPh>
    <rPh sb="29" eb="30">
      <t>タ</t>
    </rPh>
    <rPh sb="31" eb="33">
      <t>コウモク</t>
    </rPh>
    <rPh sb="39" eb="40">
      <t>シュ</t>
    </rPh>
    <rPh sb="41" eb="43">
      <t>メイショウ</t>
    </rPh>
    <rPh sb="44" eb="46">
      <t>キサイ</t>
    </rPh>
    <rPh sb="48" eb="50">
      <t>ドウニュウ</t>
    </rPh>
    <rPh sb="50" eb="52">
      <t>ゼンゴ</t>
    </rPh>
    <rPh sb="53" eb="55">
      <t>ネンカン</t>
    </rPh>
    <rPh sb="60" eb="63">
      <t>ショウヒリョウ</t>
    </rPh>
    <rPh sb="64" eb="66">
      <t>ハイシュツ</t>
    </rPh>
    <rPh sb="66" eb="68">
      <t>ケイスウ</t>
    </rPh>
    <rPh sb="69" eb="71">
      <t>キニュウ</t>
    </rPh>
    <rPh sb="78" eb="80">
      <t>スイソ</t>
    </rPh>
    <rPh sb="86" eb="89">
      <t>ショキチ</t>
    </rPh>
    <rPh sb="99" eb="101">
      <t>カノウ</t>
    </rPh>
    <rPh sb="102" eb="104">
      <t>ハンイ</t>
    </rPh>
    <rPh sb="114" eb="116">
      <t>ハイシュツ</t>
    </rPh>
    <rPh sb="116" eb="118">
      <t>ケイスウ</t>
    </rPh>
    <rPh sb="119" eb="121">
      <t>キニュウ</t>
    </rPh>
    <phoneticPr fontId="1"/>
  </si>
  <si>
    <t>マニュアルにおいて、「必要に応じて変更する」旨の記載があったが、編集不可能となっていたため。</t>
    <rPh sb="11" eb="13">
      <t>ヒツヨウ</t>
    </rPh>
    <rPh sb="14" eb="15">
      <t>オウ</t>
    </rPh>
    <rPh sb="17" eb="19">
      <t>ヘンコウ</t>
    </rPh>
    <rPh sb="22" eb="23">
      <t>ムネ</t>
    </rPh>
    <rPh sb="24" eb="26">
      <t>キサイ</t>
    </rPh>
    <rPh sb="32" eb="34">
      <t>ヘンシュウ</t>
    </rPh>
    <rPh sb="34" eb="37">
      <t>フカノウ</t>
    </rPh>
    <phoneticPr fontId="1"/>
  </si>
  <si>
    <t>編集可能セルに変更</t>
    <rPh sb="0" eb="4">
      <t>ヘンシュウカノウ</t>
    </rPh>
    <rPh sb="7" eb="9">
      <t>ヘンコウ</t>
    </rPh>
    <phoneticPr fontId="1"/>
  </si>
  <si>
    <t>理由</t>
    <rPh sb="0" eb="2">
      <t>リユウ</t>
    </rPh>
    <phoneticPr fontId="1"/>
  </si>
  <si>
    <t>更新内容</t>
    <rPh sb="0" eb="2">
      <t>コウシン</t>
    </rPh>
    <rPh sb="2" eb="4">
      <t>ナイヨウ</t>
    </rPh>
    <phoneticPr fontId="1"/>
  </si>
  <si>
    <t>箇所</t>
    <rPh sb="0" eb="2">
      <t>カショ</t>
    </rPh>
    <phoneticPr fontId="1"/>
  </si>
  <si>
    <t>日付</t>
    <rPh sb="0" eb="2">
      <t>ヒヅケ</t>
    </rPh>
    <phoneticPr fontId="1"/>
  </si>
  <si>
    <t>F54</t>
    <phoneticPr fontId="1"/>
  </si>
  <si>
    <t>F55</t>
    <phoneticPr fontId="1"/>
  </si>
  <si>
    <t>H54</t>
    <phoneticPr fontId="1"/>
  </si>
  <si>
    <t>H55</t>
    <phoneticPr fontId="1"/>
  </si>
  <si>
    <t>更新履歴</t>
    <rPh sb="0" eb="2">
      <t>コウシン</t>
    </rPh>
    <rPh sb="2" eb="4">
      <t>リレキ</t>
    </rPh>
    <phoneticPr fontId="1"/>
  </si>
  <si>
    <t>全数式</t>
    <rPh sb="0" eb="1">
      <t>ゼン</t>
    </rPh>
    <rPh sb="1" eb="3">
      <t>スウシキ</t>
    </rPh>
    <phoneticPr fontId="1"/>
  </si>
  <si>
    <t>数式における参照方法を全て絶対参照に変更</t>
    <rPh sb="0" eb="2">
      <t>スウシキ</t>
    </rPh>
    <rPh sb="6" eb="8">
      <t>サンショウ</t>
    </rPh>
    <rPh sb="8" eb="10">
      <t>ホウホウ</t>
    </rPh>
    <rPh sb="11" eb="12">
      <t>スベ</t>
    </rPh>
    <rPh sb="13" eb="17">
      <t>ゼッタイサンショウ</t>
    </rPh>
    <rPh sb="18" eb="20">
      <t>ヘンコウ</t>
    </rPh>
    <phoneticPr fontId="1"/>
  </si>
  <si>
    <t>verを変更する際に、参照元がずれる可能性を防ぐため。</t>
    <rPh sb="4" eb="6">
      <t>ヘンコウ</t>
    </rPh>
    <rPh sb="8" eb="9">
      <t>サイ</t>
    </rPh>
    <rPh sb="11" eb="14">
      <t>サンショウモト</t>
    </rPh>
    <rPh sb="18" eb="21">
      <t>カノウセイ</t>
    </rPh>
    <rPh sb="22" eb="23">
      <t>フセ</t>
    </rPh>
    <phoneticPr fontId="1"/>
  </si>
  <si>
    <t>F.省エネ設備</t>
    <phoneticPr fontId="1"/>
  </si>
  <si>
    <t>数値が入力される全てのセル</t>
    <rPh sb="0" eb="2">
      <t>スウチ</t>
    </rPh>
    <rPh sb="3" eb="5">
      <t>ニュウリョク</t>
    </rPh>
    <rPh sb="8" eb="9">
      <t>スベ</t>
    </rPh>
    <phoneticPr fontId="1"/>
  </si>
  <si>
    <t>数値が適切に表示されるよう書式を変更</t>
    <rPh sb="0" eb="2">
      <t>スウチ</t>
    </rPh>
    <rPh sb="3" eb="5">
      <t>テキセツ</t>
    </rPh>
    <rPh sb="6" eb="8">
      <t>ヒョウジ</t>
    </rPh>
    <rPh sb="13" eb="15">
      <t>ショシキ</t>
    </rPh>
    <rPh sb="16" eb="18">
      <t>ヘンコウ</t>
    </rPh>
    <phoneticPr fontId="1"/>
  </si>
  <si>
    <t>商用電力の排出係数の更新</t>
    <rPh sb="0" eb="4">
      <t>ショウヨウデンリョク</t>
    </rPh>
    <rPh sb="5" eb="9">
      <t>ハイシュツケイスウ</t>
    </rPh>
    <rPh sb="10" eb="12">
      <t>コウシン</t>
    </rPh>
    <phoneticPr fontId="1"/>
  </si>
  <si>
    <t>G41</t>
    <phoneticPr fontId="1"/>
  </si>
  <si>
    <t>白熱電球（210W）</t>
    <rPh sb="0" eb="2">
      <t>ハクネツ</t>
    </rPh>
    <rPh sb="2" eb="4">
      <t>デンキュウ</t>
    </rPh>
    <phoneticPr fontId="1"/>
  </si>
  <si>
    <t>輸入一般炭</t>
    <rPh sb="0" eb="2">
      <t>ユニュウ</t>
    </rPh>
    <rPh sb="2" eb="4">
      <t>イッパン</t>
    </rPh>
    <rPh sb="4" eb="5">
      <t>タン</t>
    </rPh>
    <phoneticPr fontId="3"/>
  </si>
  <si>
    <t>LPG</t>
    <phoneticPr fontId="2"/>
  </si>
  <si>
    <t>B・C重油</t>
    <rPh sb="3" eb="5">
      <t>ジュウユ</t>
    </rPh>
    <phoneticPr fontId="2"/>
  </si>
  <si>
    <t>揮発油（ガソリン）</t>
    <rPh sb="0" eb="3">
      <t>キハツユ</t>
    </rPh>
    <phoneticPr fontId="2"/>
  </si>
  <si>
    <t>改訂に伴い計算ファイルを更新。
桁数が大きい場合に数値が適切に表示されない事象を防ぐため。</t>
    <rPh sb="0" eb="2">
      <t>カイテイ</t>
    </rPh>
    <rPh sb="3" eb="4">
      <t>トモナ</t>
    </rPh>
    <rPh sb="5" eb="7">
      <t>ケイサン</t>
    </rPh>
    <rPh sb="12" eb="14">
      <t>コウシン</t>
    </rPh>
    <rPh sb="16" eb="18">
      <t>ケタスウ</t>
    </rPh>
    <rPh sb="19" eb="20">
      <t>オオ</t>
    </rPh>
    <rPh sb="22" eb="24">
      <t>バアイ</t>
    </rPh>
    <rPh sb="25" eb="27">
      <t>スウチ</t>
    </rPh>
    <rPh sb="28" eb="30">
      <t>テキセツ</t>
    </rPh>
    <rPh sb="31" eb="33">
      <t>ヒョウジ</t>
    </rPh>
    <rPh sb="37" eb="39">
      <t>ジショウ</t>
    </rPh>
    <rPh sb="40" eb="41">
      <t>フセ</t>
    </rPh>
    <phoneticPr fontId="1"/>
  </si>
  <si>
    <t>改訂に伴い計算ファイルを更新。</t>
    <phoneticPr fontId="1"/>
  </si>
  <si>
    <t>全体</t>
    <rPh sb="0" eb="2">
      <t>ゼンタイ</t>
    </rPh>
    <phoneticPr fontId="1"/>
  </si>
  <si>
    <t>排出係数を最新の公表値に更新</t>
    <rPh sb="0" eb="2">
      <t>ハイシュツ</t>
    </rPh>
    <rPh sb="2" eb="4">
      <t>ケイスウ</t>
    </rPh>
    <rPh sb="5" eb="7">
      <t>サイシン</t>
    </rPh>
    <rPh sb="8" eb="10">
      <t>コウヒョウ</t>
    </rPh>
    <rPh sb="10" eb="11">
      <t>チ</t>
    </rPh>
    <rPh sb="12" eb="14">
      <t>コウシン</t>
    </rPh>
    <phoneticPr fontId="1"/>
  </si>
  <si>
    <t>データ更新があったため。</t>
    <phoneticPr fontId="1"/>
  </si>
  <si>
    <t>排出係数の設定根拠</t>
    <rPh sb="0" eb="4">
      <t>ハイシュツケイスウ</t>
    </rPh>
    <rPh sb="5" eb="6">
      <t>セツ</t>
    </rPh>
    <phoneticPr fontId="1"/>
  </si>
  <si>
    <t>排出係数の設定根拠欄を追記</t>
    <rPh sb="0" eb="2">
      <t>ハイシュツ</t>
    </rPh>
    <rPh sb="2" eb="4">
      <t>ケイスウ</t>
    </rPh>
    <rPh sb="5" eb="7">
      <t>セッテイ</t>
    </rPh>
    <rPh sb="7" eb="9">
      <t>コンキョ</t>
    </rPh>
    <rPh sb="9" eb="10">
      <t>ラン</t>
    </rPh>
    <rPh sb="11" eb="13">
      <t>ツイキ</t>
    </rPh>
    <phoneticPr fontId="1"/>
  </si>
  <si>
    <t>66行目</t>
    <rPh sb="2" eb="4">
      <t>ギョウメ</t>
    </rPh>
    <phoneticPr fontId="1"/>
  </si>
  <si>
    <t>所定のエネルギー種別以外のエネルギーを使用する場合は、設定根拠を記載してください。</t>
    <rPh sb="0" eb="2">
      <t>ショテイ</t>
    </rPh>
    <rPh sb="8" eb="10">
      <t>シュベツ</t>
    </rPh>
    <rPh sb="10" eb="12">
      <t>イガイ</t>
    </rPh>
    <rPh sb="19" eb="21">
      <t>シヨウ</t>
    </rPh>
    <rPh sb="23" eb="25">
      <t>バアイ</t>
    </rPh>
    <rPh sb="27" eb="29">
      <t>セッテイ</t>
    </rPh>
    <rPh sb="29" eb="31">
      <t>コンキョ</t>
    </rPh>
    <rPh sb="32" eb="34">
      <t>キサイ</t>
    </rPh>
    <phoneticPr fontId="1"/>
  </si>
  <si>
    <t>G41</t>
    <phoneticPr fontId="9"/>
  </si>
  <si>
    <t>都市ガスの排出係数の更新</t>
    <rPh sb="0" eb="2">
      <t>トシ</t>
    </rPh>
    <rPh sb="5" eb="7">
      <t>ハイシュツ</t>
    </rPh>
    <rPh sb="7" eb="9">
      <t>ケイスウ</t>
    </rPh>
    <rPh sb="10" eb="12">
      <t>コウシン</t>
    </rPh>
    <phoneticPr fontId="1"/>
  </si>
  <si>
    <t>G42</t>
    <phoneticPr fontId="9"/>
  </si>
  <si>
    <t>地球温暖化対策事業効果算定ガイドブック　補助事業申請者向けハード対策事業計算ファイル（令和７年度版）</t>
    <rPh sb="0" eb="2">
      <t>チキュウ</t>
    </rPh>
    <rPh sb="2" eb="5">
      <t>オンダンカ</t>
    </rPh>
    <rPh sb="5" eb="7">
      <t>タイサク</t>
    </rPh>
    <rPh sb="7" eb="9">
      <t>ジギョウ</t>
    </rPh>
    <rPh sb="9" eb="11">
      <t>コウカ</t>
    </rPh>
    <rPh sb="11" eb="13">
      <t>サンテイ</t>
    </rPh>
    <rPh sb="20" eb="22">
      <t>ホジョ</t>
    </rPh>
    <rPh sb="22" eb="24">
      <t>ジギョウ</t>
    </rPh>
    <rPh sb="24" eb="27">
      <t>シンセイシャ</t>
    </rPh>
    <rPh sb="27" eb="28">
      <t>ム</t>
    </rPh>
    <rPh sb="32" eb="34">
      <t>タイサク</t>
    </rPh>
    <rPh sb="34" eb="36">
      <t>ジギョウ</t>
    </rPh>
    <rPh sb="36" eb="38">
      <t>ケイサン</t>
    </rPh>
    <rPh sb="43" eb="45">
      <t>レイワ</t>
    </rPh>
    <rPh sb="46" eb="48">
      <t>ネンド</t>
    </rPh>
    <rPh sb="48" eb="49">
      <t>バン</t>
    </rPh>
    <phoneticPr fontId="1"/>
  </si>
  <si>
    <r>
      <t>・本計算ファイルは</t>
    </r>
    <r>
      <rPr>
        <b/>
        <u/>
        <sz val="11"/>
        <color indexed="10"/>
        <rFont val="ＭＳ Ｐゴシック"/>
        <family val="3"/>
        <charset val="128"/>
      </rPr>
      <t>令和7年度</t>
    </r>
    <r>
      <rPr>
        <sz val="11"/>
        <color indexed="10"/>
        <rFont val="ＭＳ Ｐゴシック"/>
        <family val="3"/>
        <charset val="128"/>
      </rPr>
      <t>補助事業の申請時に活用するものである。電力の排出係数の更新等に合わせて改訂されるため、必ず</t>
    </r>
    <r>
      <rPr>
        <b/>
        <u/>
        <sz val="11"/>
        <color indexed="10"/>
        <rFont val="ＭＳ Ｐゴシック"/>
        <family val="3"/>
        <charset val="128"/>
      </rPr>
      <t>最新の計算ファイルを活用</t>
    </r>
    <r>
      <rPr>
        <sz val="11"/>
        <color indexed="10"/>
        <rFont val="ＭＳ Ｐゴシック"/>
        <family val="3"/>
        <charset val="128"/>
      </rPr>
      <t>することとする。
・入力する数値に関しては、必要に応じて計算ファイル内で表示されている小数点の位まで入力することとし、それ以下の小数点については四捨五入することとする。</t>
    </r>
    <phoneticPr fontId="1"/>
  </si>
  <si>
    <t>埼玉県</t>
    <rPh sb="0" eb="3">
      <t>サイタマケン</t>
    </rPh>
    <phoneticPr fontId="1"/>
  </si>
  <si>
    <t>上尾市</t>
    <rPh sb="0" eb="3">
      <t>アゲオシ</t>
    </rPh>
    <phoneticPr fontId="1"/>
  </si>
  <si>
    <t>362-0000</t>
    <phoneticPr fontId="1"/>
  </si>
  <si>
    <t>入れ替え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</si>
</sst>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00_ "/>
    <numFmt numFmtId="178" formatCode="#,##0.00_ ;[Red]\-#,##0.00\ "/>
    <numFmt numFmtId="179" formatCode="#,##0_);[Red]\(#,##0\)"/>
    <numFmt numFmtId="180" formatCode="#,##0.00_);[Red]\(#,##0.00\)"/>
    <numFmt numFmtId="181" formatCode="#,##0.0_);[Red]\(#,##0.0\)"/>
    <numFmt numFmtId="182" formatCode="#,##0.0_ ;[Red]\-#,##0.0\ "/>
    <numFmt numFmtId="183" formatCode="#,##0.000_);[Red]\(#,##0.000\)"/>
    <numFmt numFmtId="184" formatCode="#,##0_ ;[Red]\-#,##0\ "/>
  </numFmts>
  <fonts count="2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vertAlign val="superscript"/>
      <sz val="11"/>
      <color indexed="8"/>
      <name val="ＭＳ Ｐゴシック"/>
      <family val="3"/>
      <charset val="128"/>
    </font>
    <font>
      <sz val="10"/>
      <name val="ＭＳ Ｐゴシック"/>
      <family val="3"/>
      <charset val="128"/>
    </font>
    <font>
      <b/>
      <sz val="11"/>
      <color indexed="9"/>
      <name val="ＭＳ Ｐゴシック"/>
      <family val="3"/>
      <charset val="128"/>
    </font>
    <font>
      <sz val="11"/>
      <color indexed="9"/>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11"/>
      <color indexed="10"/>
      <name val="ＭＳ Ｐゴシック"/>
      <family val="3"/>
      <charset val="128"/>
    </font>
    <font>
      <b/>
      <u/>
      <sz val="11"/>
      <color indexed="10"/>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1"/>
      <color theme="0"/>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1"/>
      <color rgb="FF8C8C8C"/>
      <name val="ＭＳ Ｐゴシック"/>
      <family val="3"/>
      <charset val="128"/>
      <scheme val="minor"/>
    </font>
    <font>
      <sz val="11"/>
      <color theme="1"/>
      <name val="ＭＳ Ｐゴシック"/>
      <family val="3"/>
      <charset val="128"/>
    </font>
    <font>
      <sz val="10"/>
      <color rgb="FF8C8C8C"/>
      <name val="ＭＳ Ｐゴシック"/>
      <family val="3"/>
      <charset val="128"/>
      <scheme val="minor"/>
    </font>
    <font>
      <sz val="11"/>
      <name val="ＭＳ Ｐゴシック"/>
      <family val="3"/>
      <charset val="128"/>
      <scheme val="minor"/>
    </font>
    <font>
      <b/>
      <sz val="12"/>
      <color theme="0"/>
      <name val="ＭＳ Ｐゴシック"/>
      <family val="3"/>
      <charset val="128"/>
      <scheme val="minor"/>
    </font>
    <font>
      <b/>
      <sz val="18"/>
      <color rgb="FF0027BC"/>
      <name val="ＭＳ Ｐゴシック"/>
      <family val="3"/>
      <charset val="128"/>
      <scheme val="minor"/>
    </font>
    <font>
      <b/>
      <sz val="14"/>
      <color theme="1"/>
      <name val="ＭＳ Ｐゴシック"/>
      <family val="3"/>
      <charset val="128"/>
      <scheme val="minor"/>
    </font>
    <font>
      <sz val="22"/>
      <color theme="1"/>
      <name val="ＭＳ Ｐゴシック"/>
      <family val="3"/>
      <charset val="128"/>
      <scheme val="minor"/>
    </font>
    <font>
      <sz val="10"/>
      <color theme="0" tint="-0.499984740745262"/>
      <name val="ＭＳ Ｐゴシック"/>
      <family val="3"/>
      <charset val="128"/>
      <scheme val="minor"/>
    </font>
    <font>
      <sz val="14"/>
      <color rgb="FF0027BC"/>
      <name val="ＭＳ Ｐゴシック"/>
      <family val="3"/>
      <charset val="128"/>
      <scheme val="minor"/>
    </font>
  </fonts>
  <fills count="11">
    <fill>
      <patternFill patternType="none"/>
    </fill>
    <fill>
      <patternFill patternType="gray125"/>
    </fill>
    <fill>
      <patternFill patternType="solid">
        <fgColor theme="0" tint="-4.9989318521683403E-2"/>
        <bgColor indexed="64"/>
      </patternFill>
    </fill>
    <fill>
      <patternFill patternType="solid">
        <fgColor rgb="FFFAFAFA"/>
        <bgColor indexed="64"/>
      </patternFill>
    </fill>
    <fill>
      <patternFill patternType="solid">
        <fgColor theme="0" tint="-0.499984740745262"/>
        <bgColor indexed="64"/>
      </patternFill>
    </fill>
    <fill>
      <patternFill patternType="solid">
        <fgColor theme="0"/>
        <bgColor indexed="64"/>
      </patternFill>
    </fill>
    <fill>
      <patternFill patternType="solid">
        <fgColor theme="2"/>
        <bgColor indexed="64"/>
      </patternFill>
    </fill>
    <fill>
      <patternFill patternType="solid">
        <fgColor rgb="FF8C8C8C"/>
        <bgColor indexed="64"/>
      </patternFill>
    </fill>
    <fill>
      <patternFill patternType="solid">
        <fgColor rgb="FF009999"/>
        <bgColor indexed="64"/>
      </patternFill>
    </fill>
    <fill>
      <patternFill patternType="solid">
        <fgColor theme="7" tint="0.79998168889431442"/>
        <bgColor indexed="64"/>
      </patternFill>
    </fill>
    <fill>
      <patternFill patternType="solid">
        <fgColor rgb="FF00A1DE"/>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medium">
        <color rgb="FF0027BC"/>
      </left>
      <right style="thin">
        <color rgb="FF8C8C8C"/>
      </right>
      <top style="thin">
        <color rgb="FF8C8C8C"/>
      </top>
      <bottom style="thin">
        <color rgb="FF8C8C8C"/>
      </bottom>
      <diagonal/>
    </border>
    <border>
      <left/>
      <right/>
      <top style="thin">
        <color rgb="FF8C8C8C"/>
      </top>
      <bottom/>
      <diagonal/>
    </border>
    <border>
      <left/>
      <right/>
      <top style="medium">
        <color rgb="FF0027BC"/>
      </top>
      <bottom/>
      <diagonal/>
    </border>
    <border>
      <left/>
      <right/>
      <top style="thin">
        <color rgb="FF72C7E7"/>
      </top>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rgb="FF8C8C8C"/>
      </bottom>
      <diagonal/>
    </border>
    <border>
      <left/>
      <right style="thin">
        <color rgb="FF8C8C8C"/>
      </right>
      <top style="thin">
        <color rgb="FF8C8C8C"/>
      </top>
      <bottom style="thin">
        <color rgb="FF8C8C8C"/>
      </bottom>
      <diagonal/>
    </border>
    <border>
      <left style="thin">
        <color rgb="FF8C8C8C"/>
      </left>
      <right style="thin">
        <color rgb="FF8C8C8C"/>
      </right>
      <top style="thin">
        <color rgb="FF8C8C8C"/>
      </top>
      <bottom style="thin">
        <color rgb="FF8C8C8C"/>
      </bottom>
      <diagonal/>
    </border>
    <border>
      <left style="medium">
        <color rgb="FF0027BC"/>
      </left>
      <right/>
      <top style="medium">
        <color rgb="FF0027BC"/>
      </top>
      <bottom/>
      <diagonal/>
    </border>
    <border>
      <left/>
      <right style="medium">
        <color rgb="FF0027BC"/>
      </right>
      <top style="medium">
        <color rgb="FF0027BC"/>
      </top>
      <bottom/>
      <diagonal/>
    </border>
    <border>
      <left/>
      <right style="thin">
        <color rgb="FF8C8C8C"/>
      </right>
      <top style="thin">
        <color rgb="FF8C8C8C"/>
      </top>
      <bottom/>
      <diagonal/>
    </border>
    <border>
      <left style="medium">
        <color rgb="FF0027BC"/>
      </left>
      <right style="medium">
        <color rgb="FF0027BC"/>
      </right>
      <top style="medium">
        <color rgb="FF0027BC"/>
      </top>
      <bottom style="medium">
        <color rgb="FF0027BC"/>
      </bottom>
      <diagonal/>
    </border>
    <border>
      <left style="medium">
        <color rgb="FF0027BC"/>
      </left>
      <right style="medium">
        <color rgb="FF0027BC"/>
      </right>
      <top style="medium">
        <color rgb="FF0027BC"/>
      </top>
      <bottom style="thin">
        <color rgb="FF8C8C8C"/>
      </bottom>
      <diagonal/>
    </border>
    <border>
      <left style="medium">
        <color rgb="FF0027BC"/>
      </left>
      <right style="medium">
        <color rgb="FF0027BC"/>
      </right>
      <top style="thin">
        <color rgb="FF8C8C8C"/>
      </top>
      <bottom style="medium">
        <color rgb="FF0027BC"/>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medium">
        <color rgb="FF0027BC"/>
      </left>
      <right style="medium">
        <color rgb="FF0027BC"/>
      </right>
      <top style="thin">
        <color rgb="FF8C8C8C"/>
      </top>
      <bottom style="thin">
        <color rgb="FF8C8C8C"/>
      </bottom>
      <diagonal/>
    </border>
    <border>
      <left style="medium">
        <color rgb="FF0027BC"/>
      </left>
      <right style="medium">
        <color rgb="FF0027BC"/>
      </right>
      <top/>
      <bottom style="medium">
        <color rgb="FF0027BC"/>
      </bottom>
      <diagonal/>
    </border>
    <border>
      <left style="thin">
        <color rgb="FF8C8C8C"/>
      </left>
      <right style="thin">
        <color rgb="FF8C8C8C"/>
      </right>
      <top style="thin">
        <color rgb="FF8C8C8C"/>
      </top>
      <bottom/>
      <diagonal/>
    </border>
    <border>
      <left/>
      <right/>
      <top style="thin">
        <color rgb="FF0027BC"/>
      </top>
      <bottom style="thin">
        <color rgb="FF0027BC"/>
      </bottom>
      <diagonal/>
    </border>
    <border>
      <left style="thin">
        <color theme="8"/>
      </left>
      <right style="thin">
        <color indexed="64"/>
      </right>
      <top style="thin">
        <color theme="8"/>
      </top>
      <bottom style="thin">
        <color indexed="64"/>
      </bottom>
      <diagonal/>
    </border>
    <border>
      <left style="thin">
        <color indexed="64"/>
      </left>
      <right style="thin">
        <color indexed="64"/>
      </right>
      <top style="thin">
        <color theme="8"/>
      </top>
      <bottom style="thin">
        <color indexed="64"/>
      </bottom>
      <diagonal/>
    </border>
    <border>
      <left style="thin">
        <color indexed="64"/>
      </left>
      <right style="thin">
        <color theme="8"/>
      </right>
      <top style="thin">
        <color theme="8"/>
      </top>
      <bottom style="thin">
        <color indexed="64"/>
      </bottom>
      <diagonal/>
    </border>
    <border>
      <left style="thin">
        <color theme="8"/>
      </left>
      <right style="thin">
        <color indexed="64"/>
      </right>
      <top style="thin">
        <color indexed="64"/>
      </top>
      <bottom style="thin">
        <color theme="8"/>
      </bottom>
      <diagonal/>
    </border>
    <border>
      <left style="thin">
        <color indexed="64"/>
      </left>
      <right style="thin">
        <color indexed="64"/>
      </right>
      <top style="thin">
        <color indexed="64"/>
      </top>
      <bottom style="thin">
        <color theme="8"/>
      </bottom>
      <diagonal/>
    </border>
    <border>
      <left style="thin">
        <color indexed="64"/>
      </left>
      <right style="thin">
        <color theme="8"/>
      </right>
      <top style="thin">
        <color indexed="64"/>
      </top>
      <bottom style="thin">
        <color theme="8"/>
      </bottom>
      <diagonal/>
    </border>
    <border>
      <left style="thin">
        <color rgb="FF8C8C8C"/>
      </left>
      <right style="thin">
        <color rgb="FF8C8C8C"/>
      </right>
      <top style="thin">
        <color rgb="FF8C8C8C"/>
      </top>
      <bottom style="thin">
        <color theme="0"/>
      </bottom>
      <diagonal/>
    </border>
    <border>
      <left style="thin">
        <color rgb="FF8C8C8C"/>
      </left>
      <right style="medium">
        <color rgb="FF0027BC"/>
      </right>
      <top style="thin">
        <color rgb="FF8C8C8C"/>
      </top>
      <bottom style="thin">
        <color theme="0"/>
      </bottom>
      <diagonal/>
    </border>
    <border>
      <left style="medium">
        <color rgb="FF0027BC"/>
      </left>
      <right style="thin">
        <color rgb="FF8C8C8C"/>
      </right>
      <top style="medium">
        <color rgb="FF0027BC"/>
      </top>
      <bottom style="medium">
        <color rgb="FF0027BC"/>
      </bottom>
      <diagonal/>
    </border>
    <border>
      <left style="thin">
        <color rgb="FF8C8C8C"/>
      </left>
      <right style="thin">
        <color rgb="FF8C8C8C"/>
      </right>
      <top style="medium">
        <color rgb="FF0027BC"/>
      </top>
      <bottom style="medium">
        <color rgb="FF0027BC"/>
      </bottom>
      <diagonal/>
    </border>
    <border>
      <left style="thin">
        <color rgb="FF8C8C8C"/>
      </left>
      <right style="medium">
        <color rgb="FF0027BC"/>
      </right>
      <top style="medium">
        <color rgb="FF0027BC"/>
      </top>
      <bottom style="medium">
        <color rgb="FF0027BC"/>
      </bottom>
      <diagonal/>
    </border>
    <border>
      <left style="thin">
        <color rgb="FF8C8C8C"/>
      </left>
      <right/>
      <top style="thin">
        <color rgb="FF8C8C8C"/>
      </top>
      <bottom/>
      <diagonal/>
    </border>
    <border>
      <left/>
      <right style="medium">
        <color rgb="FF0027BC"/>
      </right>
      <top style="thin">
        <color rgb="FF8C8C8C"/>
      </top>
      <bottom/>
      <diagonal/>
    </border>
    <border>
      <left style="thin">
        <color rgb="FF8C8C8C"/>
      </left>
      <right/>
      <top/>
      <bottom style="thin">
        <color rgb="FF8C8C8C"/>
      </bottom>
      <diagonal/>
    </border>
    <border>
      <left/>
      <right style="medium">
        <color rgb="FF0027BC"/>
      </right>
      <top/>
      <bottom style="thin">
        <color rgb="FF8C8C8C"/>
      </bottom>
      <diagonal/>
    </border>
    <border>
      <left style="medium">
        <color rgb="FF0027BC"/>
      </left>
      <right/>
      <top/>
      <bottom style="medium">
        <color rgb="FF0027BC"/>
      </bottom>
      <diagonal/>
    </border>
    <border>
      <left/>
      <right/>
      <top/>
      <bottom style="medium">
        <color rgb="FF0027BC"/>
      </bottom>
      <diagonal/>
    </border>
    <border>
      <left/>
      <right style="medium">
        <color rgb="FF0027BC"/>
      </right>
      <top/>
      <bottom style="medium">
        <color rgb="FF0027BC"/>
      </bottom>
      <diagonal/>
    </border>
    <border>
      <left style="thin">
        <color rgb="FF8C8C8C"/>
      </left>
      <right/>
      <top style="thin">
        <color rgb="FF8C8C8C"/>
      </top>
      <bottom style="thin">
        <color rgb="FF8C8C8C"/>
      </bottom>
      <diagonal/>
    </border>
    <border>
      <left/>
      <right style="medium">
        <color rgb="FF0027BC"/>
      </right>
      <top style="thin">
        <color rgb="FF8C8C8C"/>
      </top>
      <bottom style="thin">
        <color rgb="FF8C8C8C"/>
      </bottom>
      <diagonal/>
    </border>
    <border>
      <left style="thin">
        <color rgb="FF72C7E7"/>
      </left>
      <right/>
      <top style="thin">
        <color rgb="FF72C7E7"/>
      </top>
      <bottom style="thin">
        <color rgb="FF72C7E7"/>
      </bottom>
      <diagonal/>
    </border>
    <border>
      <left/>
      <right/>
      <top style="thin">
        <color rgb="FF72C7E7"/>
      </top>
      <bottom style="thin">
        <color rgb="FF72C7E7"/>
      </bottom>
      <diagonal/>
    </border>
    <border>
      <left/>
      <right style="thin">
        <color rgb="FF72C7E7"/>
      </right>
      <top style="thin">
        <color rgb="FF72C7E7"/>
      </top>
      <bottom style="thin">
        <color rgb="FF72C7E7"/>
      </bottom>
      <diagonal/>
    </border>
    <border>
      <left style="thin">
        <color rgb="FF72C7E7"/>
      </left>
      <right/>
      <top style="thin">
        <color rgb="FF72C7E7"/>
      </top>
      <bottom/>
      <diagonal/>
    </border>
    <border>
      <left/>
      <right style="thin">
        <color rgb="FF72C7E7"/>
      </right>
      <top style="thin">
        <color rgb="FF72C7E7"/>
      </top>
      <bottom/>
      <diagonal/>
    </border>
    <border>
      <left style="thin">
        <color rgb="FF72C7E7"/>
      </left>
      <right/>
      <top/>
      <bottom/>
      <diagonal/>
    </border>
    <border>
      <left/>
      <right style="thin">
        <color rgb="FF72C7E7"/>
      </right>
      <top/>
      <bottom/>
      <diagonal/>
    </border>
    <border>
      <left style="thin">
        <color rgb="FF72C7E7"/>
      </left>
      <right/>
      <top/>
      <bottom style="thin">
        <color rgb="FF72C7E7"/>
      </bottom>
      <diagonal/>
    </border>
    <border>
      <left/>
      <right/>
      <top/>
      <bottom style="thin">
        <color rgb="FF72C7E7"/>
      </bottom>
      <diagonal/>
    </border>
    <border>
      <left/>
      <right style="thin">
        <color rgb="FF72C7E7"/>
      </right>
      <top/>
      <bottom style="thin">
        <color rgb="FF72C7E7"/>
      </bottom>
      <diagonal/>
    </border>
    <border>
      <left style="medium">
        <color rgb="FF0027BC"/>
      </left>
      <right style="medium">
        <color rgb="FF0027BC"/>
      </right>
      <top style="medium">
        <color rgb="FF0027BC"/>
      </top>
      <bottom/>
      <diagonal/>
    </border>
    <border>
      <left/>
      <right/>
      <top style="medium">
        <color rgb="FF8C8C8C"/>
      </top>
      <bottom/>
      <diagonal/>
    </border>
    <border>
      <left style="thin">
        <color rgb="FF72C7E7"/>
      </left>
      <right style="thin">
        <color rgb="FF72C7E7"/>
      </right>
      <top style="thin">
        <color rgb="FF72C7E7"/>
      </top>
      <bottom style="thin">
        <color rgb="FF72C7E7"/>
      </bottom>
      <diagonal/>
    </border>
    <border>
      <left style="thin">
        <color rgb="FF8C8C8C"/>
      </left>
      <right style="thin">
        <color theme="0"/>
      </right>
      <top style="thin">
        <color rgb="FF8C8C8C"/>
      </top>
      <bottom style="thin">
        <color theme="0"/>
      </bottom>
      <diagonal/>
    </border>
    <border>
      <left style="thin">
        <color theme="0"/>
      </left>
      <right/>
      <top style="thin">
        <color rgb="FF8C8C8C"/>
      </top>
      <bottom style="thin">
        <color theme="0"/>
      </bottom>
      <diagonal/>
    </border>
    <border>
      <left/>
      <right/>
      <top style="thin">
        <color rgb="FF8C8C8C"/>
      </top>
      <bottom style="thin">
        <color theme="0"/>
      </bottom>
      <diagonal/>
    </border>
    <border>
      <left/>
      <right style="thin">
        <color theme="0"/>
      </right>
      <top style="thin">
        <color rgb="FF8C8C8C"/>
      </top>
      <bottom style="thin">
        <color theme="0"/>
      </bottom>
      <diagonal/>
    </border>
    <border>
      <left style="thin">
        <color theme="0"/>
      </left>
      <right/>
      <top style="thin">
        <color rgb="FF8C8C8C"/>
      </top>
      <bottom/>
      <diagonal/>
    </border>
    <border>
      <left/>
      <right style="thin">
        <color theme="0"/>
      </right>
      <top style="thin">
        <color rgb="FF8C8C8C"/>
      </top>
      <bottom/>
      <diagonal/>
    </border>
    <border>
      <left style="thin">
        <color theme="0"/>
      </left>
      <right/>
      <top/>
      <bottom style="thin">
        <color rgb="FF8C8C8C"/>
      </bottom>
      <diagonal/>
    </border>
    <border>
      <left/>
      <right style="thin">
        <color theme="0"/>
      </right>
      <top/>
      <bottom style="thin">
        <color rgb="FF8C8C8C"/>
      </bottom>
      <diagonal/>
    </border>
    <border>
      <left style="thin">
        <color rgb="FF8C8C8C"/>
      </left>
      <right style="thin">
        <color rgb="FF8C8C8C"/>
      </right>
      <top style="thin">
        <color theme="0"/>
      </top>
      <bottom style="thin">
        <color theme="0"/>
      </bottom>
      <diagonal/>
    </border>
    <border>
      <left style="thin">
        <color rgb="FF8C8C8C"/>
      </left>
      <right style="medium">
        <color rgb="FF0027BC"/>
      </right>
      <top style="thin">
        <color theme="0"/>
      </top>
      <bottom style="thin">
        <color theme="0"/>
      </bottom>
      <diagonal/>
    </border>
    <border>
      <left style="thin">
        <color rgb="FF8C8C8C"/>
      </left>
      <right style="thin">
        <color rgb="FF8C8C8C"/>
      </right>
      <top style="thin">
        <color theme="0"/>
      </top>
      <bottom/>
      <diagonal/>
    </border>
    <border>
      <left style="thin">
        <color rgb="FF8C8C8C"/>
      </left>
      <right style="medium">
        <color rgb="FF0027BC"/>
      </right>
      <top style="thin">
        <color theme="0"/>
      </top>
      <bottom/>
      <diagonal/>
    </border>
    <border>
      <left style="thin">
        <color rgb="FF8C8C8C"/>
      </left>
      <right/>
      <top/>
      <bottom/>
      <diagonal/>
    </border>
    <border>
      <left style="medium">
        <color rgb="FF0027BC"/>
      </left>
      <right/>
      <top style="medium">
        <color rgb="FF0027BC"/>
      </top>
      <bottom style="medium">
        <color rgb="FF0027BC"/>
      </bottom>
      <diagonal/>
    </border>
    <border>
      <left/>
      <right style="medium">
        <color rgb="FF0027BC"/>
      </right>
      <top style="medium">
        <color rgb="FF0027BC"/>
      </top>
      <bottom style="medium">
        <color rgb="FF0027BC"/>
      </bottom>
      <diagonal/>
    </border>
    <border>
      <left style="thin">
        <color rgb="FF8C8C8C"/>
      </left>
      <right style="thin">
        <color rgb="FF8C8C8C"/>
      </right>
      <top/>
      <bottom style="thin">
        <color rgb="FF8C8C8C"/>
      </bottom>
      <diagonal/>
    </border>
    <border>
      <left style="medium">
        <color rgb="FF8C8C8C"/>
      </left>
      <right/>
      <top style="medium">
        <color rgb="FF8C8C8C"/>
      </top>
      <bottom style="medium">
        <color rgb="FF8C8C8C"/>
      </bottom>
      <diagonal/>
    </border>
    <border>
      <left/>
      <right style="medium">
        <color rgb="FF0027BC"/>
      </right>
      <top style="medium">
        <color rgb="FF8C8C8C"/>
      </top>
      <bottom style="medium">
        <color rgb="FF8C8C8C"/>
      </bottom>
      <diagonal/>
    </border>
    <border>
      <left/>
      <right/>
      <top style="medium">
        <color rgb="FF0027BC"/>
      </top>
      <bottom style="medium">
        <color rgb="FF0027BC"/>
      </bottom>
      <diagonal/>
    </border>
    <border>
      <left/>
      <right style="medium">
        <color rgb="FF0027BC"/>
      </right>
      <top/>
      <bottom/>
      <diagonal/>
    </border>
    <border>
      <left/>
      <right style="thick">
        <color theme="0"/>
      </right>
      <top/>
      <bottom/>
      <diagonal/>
    </border>
    <border>
      <left/>
      <right/>
      <top style="medium">
        <color rgb="FF8C8C8C"/>
      </top>
      <bottom style="medium">
        <color rgb="FF8C8C8C"/>
      </bottom>
      <diagonal/>
    </border>
    <border>
      <left/>
      <right/>
      <top style="thin">
        <color rgb="FF8C8C8C"/>
      </top>
      <bottom style="thin">
        <color rgb="FF8C8C8C"/>
      </bottom>
      <diagonal/>
    </border>
    <border>
      <left/>
      <right style="thin">
        <color rgb="FF8C8C8C"/>
      </right>
      <top/>
      <bottom/>
      <diagonal/>
    </border>
    <border>
      <left style="medium">
        <color rgb="FF8C8C8C"/>
      </left>
      <right/>
      <top/>
      <bottom/>
      <diagonal/>
    </border>
  </borders>
  <cellStyleXfs count="4">
    <xf numFmtId="0" fontId="0" fillId="0" borderId="0">
      <alignment vertical="center"/>
    </xf>
    <xf numFmtId="38" fontId="13" fillId="0" borderId="0" applyFont="0" applyFill="0" applyBorder="0" applyAlignment="0" applyProtection="0">
      <alignment vertical="center"/>
    </xf>
    <xf numFmtId="0" fontId="13" fillId="0" borderId="0">
      <alignment vertical="center"/>
    </xf>
    <xf numFmtId="0" fontId="5" fillId="0" borderId="0">
      <alignment vertical="center"/>
    </xf>
  </cellStyleXfs>
  <cellXfs count="205">
    <xf numFmtId="0" fontId="0" fillId="0" borderId="0" xfId="0">
      <alignment vertical="center"/>
    </xf>
    <xf numFmtId="0" fontId="18" fillId="0" borderId="0" xfId="0" applyFont="1">
      <alignment vertical="center"/>
    </xf>
    <xf numFmtId="0" fontId="0" fillId="2" borderId="2" xfId="0" applyFill="1" applyBorder="1" applyAlignment="1">
      <alignment horizontal="center" vertical="center"/>
    </xf>
    <xf numFmtId="0" fontId="0" fillId="3" borderId="0" xfId="0" applyFill="1">
      <alignment vertical="center"/>
    </xf>
    <xf numFmtId="0" fontId="0" fillId="3" borderId="0" xfId="0" applyFont="1" applyFill="1" applyBorder="1" applyAlignment="1">
      <alignment horizontal="center" vertical="center" wrapText="1"/>
    </xf>
    <xf numFmtId="0" fontId="0" fillId="3" borderId="0" xfId="0" applyFill="1" applyBorder="1" applyAlignment="1">
      <alignment horizontal="left" vertical="center"/>
    </xf>
    <xf numFmtId="0" fontId="0" fillId="3" borderId="0" xfId="0" applyFill="1" applyBorder="1">
      <alignment vertical="center"/>
    </xf>
    <xf numFmtId="0" fontId="0" fillId="3" borderId="0" xfId="0" applyFill="1" applyBorder="1" applyAlignment="1">
      <alignment horizontal="left" vertical="top" wrapText="1"/>
    </xf>
    <xf numFmtId="0" fontId="0" fillId="3" borderId="0" xfId="0" applyFill="1" applyBorder="1" applyAlignment="1">
      <alignment horizontal="left" vertical="center" wrapText="1"/>
    </xf>
    <xf numFmtId="0" fontId="0" fillId="3" borderId="0" xfId="0" applyFill="1" applyBorder="1" applyAlignment="1">
      <alignment horizontal="center" vertical="center" wrapText="1"/>
    </xf>
    <xf numFmtId="38" fontId="13" fillId="3" borderId="0" xfId="1" applyFont="1" applyFill="1" applyBorder="1">
      <alignment vertical="center"/>
    </xf>
    <xf numFmtId="38" fontId="13" fillId="3" borderId="0" xfId="1" applyFont="1" applyFill="1" applyBorder="1" applyAlignment="1">
      <alignment horizontal="center" vertical="center"/>
    </xf>
    <xf numFmtId="0" fontId="0" fillId="3" borderId="0" xfId="0" applyFill="1" applyBorder="1" applyAlignment="1">
      <alignment horizontal="center" vertical="center"/>
    </xf>
    <xf numFmtId="0" fontId="0" fillId="3" borderId="3" xfId="0" applyFont="1" applyFill="1" applyBorder="1" applyAlignment="1">
      <alignment horizontal="center" vertical="center" wrapText="1"/>
    </xf>
    <xf numFmtId="0" fontId="0" fillId="3" borderId="4" xfId="0" applyFill="1" applyBorder="1" applyAlignment="1">
      <alignment horizontal="left" vertical="center"/>
    </xf>
    <xf numFmtId="0" fontId="0" fillId="3" borderId="5" xfId="0" applyFill="1" applyBorder="1" applyAlignment="1">
      <alignment horizontal="left" vertical="top" wrapText="1"/>
    </xf>
    <xf numFmtId="0" fontId="14" fillId="4" borderId="6"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0" fillId="2" borderId="8" xfId="0" applyFill="1" applyBorder="1" applyAlignment="1">
      <alignment horizontal="center" vertical="center" wrapText="1"/>
    </xf>
    <xf numFmtId="0" fontId="19" fillId="0" borderId="0" xfId="0" applyFont="1">
      <alignment vertical="center"/>
    </xf>
    <xf numFmtId="0" fontId="20" fillId="3" borderId="0" xfId="0" applyFont="1" applyFill="1" applyBorder="1" applyAlignment="1">
      <alignment horizontal="left" vertical="top" wrapText="1"/>
    </xf>
    <xf numFmtId="0" fontId="0" fillId="2" borderId="9" xfId="0" applyFill="1" applyBorder="1" applyAlignment="1">
      <alignment horizontal="center" vertical="center"/>
    </xf>
    <xf numFmtId="0" fontId="0" fillId="5" borderId="0" xfId="0" applyFill="1">
      <alignment vertical="center"/>
    </xf>
    <xf numFmtId="0" fontId="17" fillId="2" borderId="8" xfId="0" applyFont="1" applyFill="1" applyBorder="1" applyAlignment="1">
      <alignment horizontal="center" vertical="center"/>
    </xf>
    <xf numFmtId="0" fontId="0" fillId="5" borderId="10" xfId="0" applyFill="1" applyBorder="1" applyAlignment="1" applyProtection="1">
      <alignment horizontal="center" vertical="center"/>
      <protection locked="0"/>
    </xf>
    <xf numFmtId="0" fontId="0" fillId="6" borderId="4" xfId="0" applyFill="1" applyBorder="1" applyProtection="1">
      <alignment vertical="center"/>
      <protection locked="0"/>
    </xf>
    <xf numFmtId="0" fontId="0" fillId="6" borderId="11" xfId="0" applyFill="1" applyBorder="1" applyProtection="1">
      <alignment vertical="center"/>
      <protection locked="0"/>
    </xf>
    <xf numFmtId="0" fontId="0" fillId="2" borderId="12" xfId="0" applyFill="1" applyBorder="1" applyAlignment="1">
      <alignment horizontal="center" vertical="center"/>
    </xf>
    <xf numFmtId="0" fontId="0" fillId="5" borderId="13" xfId="0" applyFill="1" applyBorder="1" applyAlignment="1" applyProtection="1">
      <alignment horizontal="center" vertical="center"/>
      <protection locked="0"/>
    </xf>
    <xf numFmtId="0" fontId="0" fillId="2" borderId="12" xfId="0" applyFill="1" applyBorder="1" applyAlignment="1">
      <alignment horizontal="center" vertical="center" wrapText="1"/>
    </xf>
    <xf numFmtId="0" fontId="0" fillId="0" borderId="14" xfId="0" applyFill="1" applyBorder="1" applyAlignment="1" applyProtection="1">
      <alignment horizontal="center" vertical="center" wrapText="1"/>
      <protection locked="0"/>
    </xf>
    <xf numFmtId="0" fontId="0" fillId="0" borderId="15" xfId="0" applyFill="1" applyBorder="1" applyAlignment="1" applyProtection="1">
      <alignment horizontal="center" vertical="center" wrapText="1"/>
      <protection locked="0"/>
    </xf>
    <xf numFmtId="0" fontId="0" fillId="0" borderId="0" xfId="0" applyProtection="1">
      <alignment vertical="center"/>
      <protection locked="0"/>
    </xf>
    <xf numFmtId="0" fontId="14" fillId="7" borderId="16" xfId="0" applyFont="1" applyFill="1" applyBorder="1" applyAlignment="1" applyProtection="1">
      <alignment horizontal="center" vertical="center"/>
    </xf>
    <xf numFmtId="0" fontId="14" fillId="7" borderId="17" xfId="0" applyFont="1" applyFill="1" applyBorder="1" applyAlignment="1" applyProtection="1">
      <alignment horizontal="center" vertical="center"/>
    </xf>
    <xf numFmtId="0" fontId="14" fillId="7" borderId="18" xfId="0" applyFont="1" applyFill="1" applyBorder="1" applyAlignment="1" applyProtection="1">
      <alignment horizontal="center" vertical="center"/>
    </xf>
    <xf numFmtId="14" fontId="0" fillId="0" borderId="1" xfId="0" applyNumberFormat="1" applyBorder="1" applyProtection="1">
      <alignment vertical="center"/>
    </xf>
    <xf numFmtId="0" fontId="0" fillId="0" borderId="1" xfId="0" applyBorder="1" applyAlignment="1" applyProtection="1">
      <alignment horizontal="center" vertical="center"/>
    </xf>
    <xf numFmtId="0" fontId="0" fillId="0" borderId="1" xfId="0" applyBorder="1" applyProtection="1">
      <alignment vertical="center"/>
    </xf>
    <xf numFmtId="0" fontId="0" fillId="0" borderId="1" xfId="0" applyBorder="1" applyAlignment="1" applyProtection="1">
      <alignment vertical="center" wrapText="1"/>
    </xf>
    <xf numFmtId="14" fontId="0" fillId="0" borderId="1" xfId="0" applyNumberFormat="1" applyBorder="1">
      <alignment vertical="center"/>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vertical="center" wrapText="1"/>
    </xf>
    <xf numFmtId="179" fontId="13" fillId="0" borderId="14" xfId="1" applyNumberFormat="1" applyFont="1" applyFill="1" applyBorder="1" applyAlignment="1" applyProtection="1">
      <alignment vertical="center" shrinkToFit="1"/>
      <protection locked="0"/>
    </xf>
    <xf numFmtId="180" fontId="13" fillId="0" borderId="19" xfId="1" applyNumberFormat="1" applyFont="1" applyFill="1" applyBorder="1" applyAlignment="1" applyProtection="1">
      <alignment vertical="center" shrinkToFit="1"/>
      <protection locked="0"/>
    </xf>
    <xf numFmtId="180" fontId="13" fillId="0" borderId="15" xfId="1" applyNumberFormat="1" applyFont="1" applyFill="1" applyBorder="1" applyAlignment="1" applyProtection="1">
      <alignment vertical="center" shrinkToFit="1"/>
      <protection locked="0"/>
    </xf>
    <xf numFmtId="180" fontId="0" fillId="2" borderId="9" xfId="0" applyNumberFormat="1" applyFill="1" applyBorder="1" applyAlignment="1">
      <alignment vertical="center" shrinkToFit="1"/>
    </xf>
    <xf numFmtId="180" fontId="21" fillId="0" borderId="13" xfId="1" applyNumberFormat="1" applyFont="1" applyFill="1" applyBorder="1" applyAlignment="1" applyProtection="1">
      <alignment horizontal="right" vertical="center" shrinkToFit="1"/>
      <protection locked="0"/>
    </xf>
    <xf numFmtId="178" fontId="21" fillId="0" borderId="13" xfId="1" applyNumberFormat="1" applyFont="1" applyFill="1" applyBorder="1" applyAlignment="1" applyProtection="1">
      <alignment horizontal="right" vertical="center" shrinkToFit="1"/>
      <protection locked="0"/>
    </xf>
    <xf numFmtId="178" fontId="21" fillId="0" borderId="20" xfId="1" applyNumberFormat="1" applyFont="1" applyFill="1" applyBorder="1" applyAlignment="1" applyProtection="1">
      <alignment horizontal="right" vertical="center" shrinkToFit="1"/>
      <protection locked="0"/>
    </xf>
    <xf numFmtId="184" fontId="13" fillId="2" borderId="9" xfId="1" applyNumberFormat="1" applyFont="1" applyFill="1" applyBorder="1" applyAlignment="1">
      <alignment vertical="center" shrinkToFit="1"/>
    </xf>
    <xf numFmtId="184" fontId="13" fillId="2" borderId="8" xfId="1" applyNumberFormat="1" applyFont="1" applyFill="1" applyBorder="1" applyAlignment="1">
      <alignment vertical="center" shrinkToFit="1"/>
    </xf>
    <xf numFmtId="182" fontId="0" fillId="2" borderId="9" xfId="0" applyNumberFormat="1" applyFill="1" applyBorder="1" applyAlignment="1">
      <alignment vertical="center" shrinkToFit="1"/>
    </xf>
    <xf numFmtId="181" fontId="13" fillId="2" borderId="9" xfId="1" applyNumberFormat="1" applyFont="1" applyFill="1" applyBorder="1" applyAlignment="1">
      <alignment vertical="center" shrinkToFit="1"/>
    </xf>
    <xf numFmtId="176" fontId="0" fillId="2" borderId="9" xfId="0" applyNumberFormat="1" applyFill="1" applyBorder="1" applyAlignment="1">
      <alignment vertical="center" shrinkToFit="1"/>
    </xf>
    <xf numFmtId="0" fontId="0" fillId="0" borderId="0" xfId="0" applyFont="1" applyFill="1" applyBorder="1" applyAlignment="1" applyProtection="1">
      <alignment horizontal="left" vertical="top" wrapText="1"/>
      <protection locked="0"/>
    </xf>
    <xf numFmtId="183" fontId="0" fillId="2" borderId="9" xfId="0" applyNumberFormat="1" applyFill="1" applyBorder="1" applyAlignment="1">
      <alignment vertical="center" shrinkToFit="1"/>
    </xf>
    <xf numFmtId="180" fontId="13" fillId="2" borderId="9" xfId="1" applyNumberFormat="1" applyFont="1" applyFill="1" applyBorder="1" applyAlignment="1">
      <alignment vertical="center" shrinkToFit="1"/>
    </xf>
    <xf numFmtId="180" fontId="0" fillId="2" borderId="21" xfId="0" applyNumberFormat="1" applyFill="1" applyBorder="1" applyAlignment="1">
      <alignment vertical="center" shrinkToFit="1"/>
    </xf>
    <xf numFmtId="0" fontId="0" fillId="5" borderId="0" xfId="0" applyFill="1" applyBorder="1" applyAlignment="1">
      <alignment horizontal="left" vertical="center"/>
    </xf>
    <xf numFmtId="14" fontId="0" fillId="5" borderId="1" xfId="0" applyNumberFormat="1" applyFill="1" applyBorder="1">
      <alignment vertical="center"/>
    </xf>
    <xf numFmtId="0" fontId="0" fillId="5" borderId="1" xfId="0" applyFill="1" applyBorder="1" applyAlignment="1" applyProtection="1">
      <alignment horizontal="center" vertical="center" wrapText="1"/>
      <protection locked="0"/>
    </xf>
    <xf numFmtId="0" fontId="0" fillId="5" borderId="1" xfId="0" applyFill="1" applyBorder="1" applyProtection="1">
      <alignment vertical="center"/>
      <protection locked="0"/>
    </xf>
    <xf numFmtId="0" fontId="0" fillId="5" borderId="1" xfId="0" applyFill="1" applyBorder="1" applyAlignment="1" applyProtection="1">
      <alignment vertical="center" wrapText="1"/>
      <protection locked="0"/>
    </xf>
    <xf numFmtId="0" fontId="0" fillId="5" borderId="1" xfId="0" applyFill="1" applyBorder="1" applyAlignment="1">
      <alignment horizontal="center" vertical="center"/>
    </xf>
    <xf numFmtId="0" fontId="0" fillId="5" borderId="1" xfId="0" applyFill="1" applyBorder="1">
      <alignment vertical="center"/>
    </xf>
    <xf numFmtId="0" fontId="0" fillId="5" borderId="1" xfId="0" applyFill="1" applyBorder="1" applyAlignment="1">
      <alignment vertical="center" wrapText="1"/>
    </xf>
    <xf numFmtId="14" fontId="0" fillId="0" borderId="1" xfId="0" applyNumberFormat="1" applyBorder="1" applyProtection="1">
      <alignment vertical="center"/>
      <protection locked="0"/>
    </xf>
    <xf numFmtId="0" fontId="0" fillId="0" borderId="1" xfId="0" applyBorder="1" applyProtection="1">
      <alignment vertical="center"/>
      <protection locked="0"/>
    </xf>
    <xf numFmtId="0" fontId="14" fillId="4" borderId="80" xfId="0" applyFont="1" applyFill="1" applyBorder="1" applyAlignment="1">
      <alignment horizontal="center" vertical="center"/>
    </xf>
    <xf numFmtId="0" fontId="14" fillId="4" borderId="0" xfId="0" applyFont="1" applyFill="1" applyBorder="1" applyAlignment="1">
      <alignment horizontal="center" vertical="center"/>
    </xf>
    <xf numFmtId="176" fontId="0" fillId="2" borderId="41" xfId="0" applyNumberFormat="1" applyFill="1" applyBorder="1" applyAlignment="1">
      <alignment horizontal="center" vertical="center"/>
    </xf>
    <xf numFmtId="176" fontId="0" fillId="2" borderId="78" xfId="0" applyNumberFormat="1" applyFill="1" applyBorder="1" applyAlignment="1">
      <alignment horizontal="center" vertical="center"/>
    </xf>
    <xf numFmtId="176" fontId="0" fillId="2" borderId="8" xfId="0" applyNumberFormat="1" applyFill="1" applyBorder="1" applyAlignment="1">
      <alignment horizontal="center" vertical="center"/>
    </xf>
    <xf numFmtId="0" fontId="15" fillId="4" borderId="41" xfId="0" applyFont="1" applyFill="1" applyBorder="1" applyAlignment="1">
      <alignment horizontal="center" vertical="center"/>
    </xf>
    <xf numFmtId="0" fontId="15" fillId="4" borderId="8" xfId="0" applyFont="1" applyFill="1" applyBorder="1" applyAlignment="1">
      <alignment horizontal="center" vertical="center"/>
    </xf>
    <xf numFmtId="176" fontId="24" fillId="0" borderId="41" xfId="0" applyNumberFormat="1" applyFont="1" applyBorder="1" applyAlignment="1">
      <alignment horizontal="center" vertical="center" shrinkToFit="1"/>
    </xf>
    <xf numFmtId="176" fontId="24" fillId="0" borderId="78" xfId="0" applyNumberFormat="1" applyFont="1" applyBorder="1" applyAlignment="1">
      <alignment horizontal="center" vertical="center" shrinkToFit="1"/>
    </xf>
    <xf numFmtId="0" fontId="25" fillId="3" borderId="68" xfId="0" applyFont="1" applyFill="1" applyBorder="1" applyAlignment="1">
      <alignment horizontal="center" vertical="center"/>
    </xf>
    <xf numFmtId="0" fontId="25" fillId="3" borderId="79" xfId="0" applyFont="1" applyFill="1" applyBorder="1" applyAlignment="1">
      <alignment horizontal="center" vertical="center"/>
    </xf>
    <xf numFmtId="0" fontId="14" fillId="10" borderId="0" xfId="0" applyFont="1" applyFill="1" applyBorder="1" applyAlignment="1">
      <alignment horizontal="center" vertical="center"/>
    </xf>
    <xf numFmtId="0" fontId="14" fillId="4" borderId="68" xfId="0" applyFont="1" applyFill="1" applyBorder="1" applyAlignment="1">
      <alignment horizontal="center" vertical="center" wrapText="1"/>
    </xf>
    <xf numFmtId="0" fontId="14" fillId="4" borderId="75" xfId="0" applyFont="1" applyFill="1" applyBorder="1" applyAlignment="1">
      <alignment horizontal="center" vertical="center" wrapText="1"/>
    </xf>
    <xf numFmtId="0" fontId="0" fillId="5" borderId="69"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26" fillId="2" borderId="43" xfId="0" applyFont="1" applyFill="1" applyBorder="1" applyAlignment="1">
      <alignment horizontal="left" vertical="center" wrapText="1"/>
    </xf>
    <xf numFmtId="0" fontId="26" fillId="2" borderId="44" xfId="0" applyFont="1" applyFill="1" applyBorder="1" applyAlignment="1">
      <alignment horizontal="left" vertical="center" wrapText="1"/>
    </xf>
    <xf numFmtId="0" fontId="26" fillId="2" borderId="45" xfId="0" applyFont="1" applyFill="1" applyBorder="1" applyAlignment="1">
      <alignment horizontal="left" vertical="center" wrapText="1"/>
    </xf>
    <xf numFmtId="0" fontId="14" fillId="4" borderId="79" xfId="0" applyFont="1" applyFill="1" applyBorder="1" applyAlignment="1">
      <alignment horizontal="center" vertical="center"/>
    </xf>
    <xf numFmtId="0" fontId="14" fillId="4" borderId="68" xfId="0" applyFont="1" applyFill="1" applyBorder="1" applyAlignment="1">
      <alignment horizontal="center" vertical="center"/>
    </xf>
    <xf numFmtId="177" fontId="24" fillId="0" borderId="41" xfId="0" applyNumberFormat="1" applyFont="1" applyBorder="1" applyAlignment="1">
      <alignment horizontal="center" vertical="center" shrinkToFit="1"/>
    </xf>
    <xf numFmtId="177" fontId="24" fillId="0" borderId="78" xfId="0" applyNumberFormat="1" applyFont="1" applyBorder="1" applyAlignment="1">
      <alignment horizontal="center" vertical="center" shrinkToFit="1"/>
    </xf>
    <xf numFmtId="0" fontId="14" fillId="4" borderId="76" xfId="0" applyFont="1" applyFill="1" applyBorder="1" applyAlignment="1">
      <alignment horizontal="center" vertical="center" wrapText="1"/>
    </xf>
    <xf numFmtId="0" fontId="14" fillId="4" borderId="76" xfId="0" applyFont="1" applyFill="1" applyBorder="1" applyAlignment="1">
      <alignment horizontal="center" vertical="center"/>
    </xf>
    <xf numFmtId="0" fontId="14" fillId="4" borderId="0" xfId="0" applyFont="1" applyFill="1" applyBorder="1" applyAlignment="1">
      <alignment horizontal="center" vertical="center" wrapText="1"/>
    </xf>
    <xf numFmtId="0" fontId="14" fillId="4" borderId="75" xfId="0" applyFont="1" applyFill="1" applyBorder="1" applyAlignment="1">
      <alignment horizontal="center" vertical="center"/>
    </xf>
    <xf numFmtId="176" fontId="0" fillId="0" borderId="69" xfId="0" applyNumberFormat="1" applyBorder="1" applyAlignment="1" applyProtection="1">
      <alignment horizontal="left" vertical="top" wrapText="1"/>
      <protection locked="0"/>
    </xf>
    <xf numFmtId="176" fontId="0" fillId="0" borderId="74" xfId="0" applyNumberFormat="1" applyBorder="1" applyAlignment="1" applyProtection="1">
      <alignment horizontal="left" vertical="top" wrapText="1"/>
      <protection locked="0"/>
    </xf>
    <xf numFmtId="176" fontId="0" fillId="0" borderId="70" xfId="0" applyNumberFormat="1" applyBorder="1" applyAlignment="1" applyProtection="1">
      <alignment horizontal="left" vertical="top" wrapText="1"/>
      <protection locked="0"/>
    </xf>
    <xf numFmtId="0" fontId="20" fillId="2" borderId="46" xfId="0" applyFont="1" applyFill="1" applyBorder="1" applyAlignment="1">
      <alignment horizontal="left" vertical="top" wrapText="1"/>
    </xf>
    <xf numFmtId="0" fontId="20" fillId="2" borderId="5" xfId="0" applyFont="1" applyFill="1" applyBorder="1" applyAlignment="1">
      <alignment horizontal="left" vertical="top" wrapText="1"/>
    </xf>
    <xf numFmtId="0" fontId="20" fillId="2" borderId="47" xfId="0" applyFont="1" applyFill="1" applyBorder="1" applyAlignment="1">
      <alignment horizontal="left" vertical="top" wrapText="1"/>
    </xf>
    <xf numFmtId="0" fontId="20" fillId="2" borderId="48" xfId="0" applyFont="1" applyFill="1" applyBorder="1" applyAlignment="1">
      <alignment horizontal="left" vertical="top" wrapText="1"/>
    </xf>
    <xf numFmtId="0" fontId="20" fillId="2" borderId="0" xfId="0" applyFont="1" applyFill="1" applyBorder="1" applyAlignment="1">
      <alignment horizontal="left" vertical="top" wrapText="1"/>
    </xf>
    <xf numFmtId="0" fontId="20" fillId="2" borderId="49" xfId="0" applyFont="1" applyFill="1" applyBorder="1" applyAlignment="1">
      <alignment horizontal="left" vertical="top" wrapText="1"/>
    </xf>
    <xf numFmtId="0" fontId="20" fillId="2" borderId="50" xfId="0" applyFont="1" applyFill="1" applyBorder="1" applyAlignment="1">
      <alignment horizontal="left" vertical="top" wrapText="1"/>
    </xf>
    <xf numFmtId="0" fontId="20" fillId="2" borderId="51" xfId="0" applyFont="1" applyFill="1" applyBorder="1" applyAlignment="1">
      <alignment horizontal="left" vertical="top" wrapText="1"/>
    </xf>
    <xf numFmtId="0" fontId="20" fillId="2" borderId="52" xfId="0" applyFont="1" applyFill="1" applyBorder="1" applyAlignment="1">
      <alignment horizontal="left" vertical="top" wrapText="1"/>
    </xf>
    <xf numFmtId="0" fontId="14" fillId="4" borderId="77" xfId="0" applyFont="1" applyFill="1" applyBorder="1" applyAlignment="1">
      <alignment horizontal="center" vertical="center"/>
    </xf>
    <xf numFmtId="0" fontId="14" fillId="4" borderId="73" xfId="0" applyFont="1" applyFill="1" applyBorder="1" applyAlignment="1">
      <alignment horizontal="center" vertical="center"/>
    </xf>
    <xf numFmtId="0" fontId="0" fillId="0" borderId="69" xfId="0" applyFont="1" applyFill="1" applyBorder="1" applyAlignment="1" applyProtection="1">
      <alignment horizontal="left" vertical="top" wrapText="1"/>
      <protection locked="0"/>
    </xf>
    <xf numFmtId="0" fontId="0" fillId="0" borderId="74" xfId="0" applyFont="1" applyFill="1" applyBorder="1" applyAlignment="1" applyProtection="1">
      <alignment horizontal="left" vertical="top" wrapText="1"/>
      <protection locked="0"/>
    </xf>
    <xf numFmtId="0" fontId="0" fillId="0" borderId="70" xfId="0" applyFont="1" applyFill="1" applyBorder="1" applyAlignment="1" applyProtection="1">
      <alignment horizontal="left" vertical="top" wrapText="1"/>
      <protection locked="0"/>
    </xf>
    <xf numFmtId="0" fontId="20" fillId="2" borderId="46"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20" fillId="2" borderId="47" xfId="0" applyFont="1" applyFill="1" applyBorder="1" applyAlignment="1">
      <alignment horizontal="left" vertical="center" wrapText="1"/>
    </xf>
    <xf numFmtId="0" fontId="20" fillId="2" borderId="48" xfId="0" applyFont="1" applyFill="1" applyBorder="1" applyAlignment="1">
      <alignment horizontal="left" vertical="center" wrapText="1"/>
    </xf>
    <xf numFmtId="0" fontId="20" fillId="2" borderId="0" xfId="0" applyFont="1" applyFill="1" applyBorder="1" applyAlignment="1">
      <alignment horizontal="left" vertical="center" wrapText="1"/>
    </xf>
    <xf numFmtId="0" fontId="20" fillId="2" borderId="49" xfId="0" applyFont="1" applyFill="1" applyBorder="1" applyAlignment="1">
      <alignment horizontal="left" vertical="center" wrapText="1"/>
    </xf>
    <xf numFmtId="0" fontId="20" fillId="2" borderId="50" xfId="0" applyFont="1" applyFill="1" applyBorder="1" applyAlignment="1">
      <alignment horizontal="left" vertical="center" wrapText="1"/>
    </xf>
    <xf numFmtId="0" fontId="20" fillId="2" borderId="51" xfId="0" applyFont="1" applyFill="1" applyBorder="1" applyAlignment="1">
      <alignment horizontal="left" vertical="center" wrapText="1"/>
    </xf>
    <xf numFmtId="0" fontId="20" fillId="2" borderId="52" xfId="0" applyFont="1" applyFill="1" applyBorder="1" applyAlignment="1">
      <alignment horizontal="left" vertical="center" wrapText="1"/>
    </xf>
    <xf numFmtId="0" fontId="14" fillId="4" borderId="71" xfId="0" applyFont="1" applyFill="1" applyBorder="1" applyAlignment="1">
      <alignment horizontal="left" vertical="center" wrapText="1"/>
    </xf>
    <xf numFmtId="0" fontId="14" fillId="4" borderId="9" xfId="0" applyFont="1" applyFill="1" applyBorder="1" applyAlignment="1">
      <alignment horizontal="left" vertical="center" wrapText="1"/>
    </xf>
    <xf numFmtId="0" fontId="0" fillId="2" borderId="41" xfId="0" applyFill="1" applyBorder="1" applyAlignment="1">
      <alignment horizontal="center" vertical="center"/>
    </xf>
    <xf numFmtId="0" fontId="0" fillId="2" borderId="8" xfId="0" applyFill="1" applyBorder="1" applyAlignment="1">
      <alignment horizontal="center" vertical="center"/>
    </xf>
    <xf numFmtId="0" fontId="20" fillId="2" borderId="43" xfId="0" applyFont="1" applyFill="1" applyBorder="1" applyAlignment="1">
      <alignment horizontal="left" vertical="top" wrapText="1"/>
    </xf>
    <xf numFmtId="0" fontId="20" fillId="2" borderId="44" xfId="0" applyFont="1" applyFill="1" applyBorder="1" applyAlignment="1">
      <alignment horizontal="left" vertical="top" wrapText="1"/>
    </xf>
    <xf numFmtId="0" fontId="20" fillId="2" borderId="45" xfId="0" applyFont="1" applyFill="1" applyBorder="1" applyAlignment="1">
      <alignment horizontal="left" vertical="top" wrapText="1"/>
    </xf>
    <xf numFmtId="0" fontId="14" fillId="4" borderId="72" xfId="0" applyFont="1" applyFill="1" applyBorder="1" applyAlignment="1">
      <alignment horizontal="center" vertical="center"/>
    </xf>
    <xf numFmtId="176" fontId="0" fillId="0" borderId="69" xfId="0" applyNumberFormat="1" applyBorder="1" applyAlignment="1" applyProtection="1">
      <alignment horizontal="left" vertical="center" wrapText="1"/>
      <protection locked="0"/>
    </xf>
    <xf numFmtId="176" fontId="0" fillId="0" borderId="74" xfId="0" applyNumberFormat="1" applyBorder="1" applyAlignment="1" applyProtection="1">
      <alignment horizontal="left" vertical="center"/>
      <protection locked="0"/>
    </xf>
    <xf numFmtId="176" fontId="0" fillId="0" borderId="70" xfId="0" applyNumberFormat="1" applyBorder="1" applyAlignment="1" applyProtection="1">
      <alignment horizontal="left" vertical="center"/>
      <protection locked="0"/>
    </xf>
    <xf numFmtId="176" fontId="20" fillId="2" borderId="43" xfId="0" applyNumberFormat="1" applyFont="1" applyFill="1" applyBorder="1" applyAlignment="1">
      <alignment horizontal="left" vertical="center" wrapText="1"/>
    </xf>
    <xf numFmtId="176" fontId="20" fillId="2" borderId="44" xfId="0" applyNumberFormat="1" applyFont="1" applyFill="1" applyBorder="1" applyAlignment="1">
      <alignment horizontal="left" vertical="center" wrapText="1"/>
    </xf>
    <xf numFmtId="176" fontId="20" fillId="2" borderId="45" xfId="0" applyNumberFormat="1" applyFont="1" applyFill="1" applyBorder="1" applyAlignment="1">
      <alignment horizontal="left" vertical="center" wrapText="1"/>
    </xf>
    <xf numFmtId="0" fontId="14" fillId="4" borderId="64" xfId="0" applyFont="1" applyFill="1" applyBorder="1" applyAlignment="1">
      <alignment horizontal="center" vertical="center"/>
    </xf>
    <xf numFmtId="0" fontId="14" fillId="4" borderId="65" xfId="0" applyFont="1" applyFill="1" applyBorder="1" applyAlignment="1">
      <alignment horizontal="center" vertical="center"/>
    </xf>
    <xf numFmtId="0" fontId="0" fillId="0" borderId="69" xfId="0" applyFill="1" applyBorder="1" applyAlignment="1" applyProtection="1">
      <alignment horizontal="center" vertical="center"/>
      <protection locked="0"/>
    </xf>
    <xf numFmtId="0" fontId="0" fillId="0" borderId="70" xfId="0" applyFill="1" applyBorder="1" applyAlignment="1" applyProtection="1">
      <alignment horizontal="center" vertical="center"/>
      <protection locked="0"/>
    </xf>
    <xf numFmtId="0" fontId="0" fillId="0" borderId="38" xfId="0" applyFill="1" applyBorder="1" applyAlignment="1" applyProtection="1">
      <alignment horizontal="center" vertical="center"/>
      <protection locked="0"/>
    </xf>
    <xf numFmtId="0" fontId="0" fillId="0" borderId="40" xfId="0" applyFill="1" applyBorder="1" applyAlignment="1" applyProtection="1">
      <alignment horizontal="center" vertical="center"/>
      <protection locked="0"/>
    </xf>
    <xf numFmtId="0" fontId="14" fillId="4" borderId="66" xfId="0" applyFont="1" applyFill="1" applyBorder="1" applyAlignment="1">
      <alignment horizontal="center" vertical="center"/>
    </xf>
    <xf numFmtId="0" fontId="14" fillId="4" borderId="67" xfId="0" applyFont="1" applyFill="1" applyBorder="1" applyAlignment="1">
      <alignment horizontal="center" vertical="center"/>
    </xf>
    <xf numFmtId="0" fontId="20" fillId="2" borderId="55" xfId="0" applyFont="1" applyFill="1" applyBorder="1" applyAlignment="1">
      <alignment horizontal="left" vertical="top" wrapText="1"/>
    </xf>
    <xf numFmtId="0" fontId="14" fillId="4" borderId="9" xfId="0" applyFont="1" applyFill="1" applyBorder="1" applyAlignment="1">
      <alignment horizontal="center" vertical="center"/>
    </xf>
    <xf numFmtId="0" fontId="14" fillId="4" borderId="41" xfId="0" applyFont="1" applyFill="1" applyBorder="1" applyAlignment="1">
      <alignment horizontal="center" vertical="center"/>
    </xf>
    <xf numFmtId="176" fontId="0" fillId="0" borderId="31" xfId="0" applyNumberFormat="1" applyBorder="1" applyAlignment="1" applyProtection="1">
      <alignment horizontal="center" vertical="center" shrinkToFit="1"/>
      <protection locked="0"/>
    </xf>
    <xf numFmtId="176" fontId="0" fillId="0" borderId="33" xfId="0" applyNumberFormat="1" applyBorder="1" applyAlignment="1" applyProtection="1">
      <alignment horizontal="center" vertical="center" shrinkToFit="1"/>
      <protection locked="0"/>
    </xf>
    <xf numFmtId="0" fontId="0" fillId="0" borderId="31"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14" fillId="4" borderId="9" xfId="0" applyFont="1" applyFill="1" applyBorder="1" applyAlignment="1">
      <alignment horizontal="center" vertical="center" wrapText="1"/>
    </xf>
    <xf numFmtId="0" fontId="14" fillId="4" borderId="41" xfId="0" applyFont="1" applyFill="1" applyBorder="1" applyAlignment="1">
      <alignment horizontal="center" vertical="center" wrapText="1"/>
    </xf>
    <xf numFmtId="0" fontId="14" fillId="4" borderId="29" xfId="0" applyFont="1" applyFill="1" applyBorder="1" applyAlignment="1">
      <alignment horizontal="center" vertical="center" wrapText="1"/>
    </xf>
    <xf numFmtId="0" fontId="14" fillId="4" borderId="56" xfId="0" applyFont="1" applyFill="1" applyBorder="1" applyAlignment="1">
      <alignment horizontal="center" vertical="center" wrapText="1"/>
    </xf>
    <xf numFmtId="0" fontId="14" fillId="4" borderId="57" xfId="0" applyFont="1" applyFill="1" applyBorder="1" applyAlignment="1">
      <alignment horizontal="center" vertical="center" wrapText="1"/>
    </xf>
    <xf numFmtId="0" fontId="14" fillId="4" borderId="58" xfId="0" applyFont="1" applyFill="1" applyBorder="1" applyAlignment="1">
      <alignment horizontal="center" vertical="center" wrapText="1"/>
    </xf>
    <xf numFmtId="0" fontId="14" fillId="4" borderId="59" xfId="0" applyFont="1" applyFill="1" applyBorder="1" applyAlignment="1">
      <alignment horizontal="center" vertical="center" wrapText="1"/>
    </xf>
    <xf numFmtId="0" fontId="14" fillId="4" borderId="60" xfId="0" applyFont="1" applyFill="1" applyBorder="1" applyAlignment="1">
      <alignment horizontal="center" vertical="center"/>
    </xf>
    <xf numFmtId="0" fontId="14" fillId="4" borderId="61" xfId="0" applyFont="1" applyFill="1" applyBorder="1" applyAlignment="1">
      <alignment horizontal="center" vertical="center"/>
    </xf>
    <xf numFmtId="0" fontId="14" fillId="4" borderId="62" xfId="0" applyFont="1" applyFill="1" applyBorder="1" applyAlignment="1">
      <alignment horizontal="center" vertical="center"/>
    </xf>
    <xf numFmtId="0" fontId="14" fillId="4" borderId="63" xfId="0" applyFont="1" applyFill="1" applyBorder="1" applyAlignment="1">
      <alignment horizontal="center" vertical="center"/>
    </xf>
    <xf numFmtId="0" fontId="14" fillId="4" borderId="8" xfId="0" applyFont="1" applyFill="1" applyBorder="1" applyAlignment="1">
      <alignment horizontal="center" vertical="center"/>
    </xf>
    <xf numFmtId="0" fontId="14" fillId="4" borderId="42" xfId="0" applyFont="1" applyFill="1" applyBorder="1" applyAlignment="1">
      <alignment horizontal="center" vertical="center" wrapText="1"/>
    </xf>
    <xf numFmtId="176" fontId="0" fillId="0" borderId="31" xfId="0" applyNumberFormat="1" applyBorder="1" applyAlignment="1" applyProtection="1">
      <alignment horizontal="center" vertical="center"/>
      <protection locked="0"/>
    </xf>
    <xf numFmtId="176" fontId="0" fillId="0" borderId="33" xfId="0" applyNumberFormat="1" applyBorder="1" applyAlignment="1" applyProtection="1">
      <alignment horizontal="center" vertical="center"/>
      <protection locked="0"/>
    </xf>
    <xf numFmtId="0" fontId="14" fillId="4" borderId="34" xfId="0" applyFont="1" applyFill="1" applyBorder="1" applyAlignment="1">
      <alignment horizontal="center" vertical="center" wrapText="1"/>
    </xf>
    <xf numFmtId="0" fontId="14" fillId="4" borderId="35" xfId="0" applyFont="1" applyFill="1" applyBorder="1" applyAlignment="1">
      <alignment horizontal="center" vertical="center" wrapText="1"/>
    </xf>
    <xf numFmtId="0" fontId="14" fillId="4" borderId="36" xfId="0" applyFont="1" applyFill="1" applyBorder="1" applyAlignment="1">
      <alignment horizontal="center" vertical="center" wrapText="1"/>
    </xf>
    <xf numFmtId="0" fontId="14" fillId="4" borderId="37" xfId="0" applyFont="1" applyFill="1" applyBorder="1" applyAlignment="1">
      <alignment horizontal="center" vertical="center" wrapText="1"/>
    </xf>
    <xf numFmtId="0" fontId="0" fillId="0" borderId="10"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38" xfId="0" applyBorder="1" applyAlignment="1" applyProtection="1">
      <alignment horizontal="left" vertical="center"/>
      <protection locked="0"/>
    </xf>
    <xf numFmtId="0" fontId="0" fillId="0" borderId="39" xfId="0" applyBorder="1" applyAlignment="1" applyProtection="1">
      <alignment horizontal="left" vertical="center"/>
      <protection locked="0"/>
    </xf>
    <xf numFmtId="0" fontId="0" fillId="0" borderId="40" xfId="0" applyBorder="1" applyAlignment="1" applyProtection="1">
      <alignment horizontal="left" vertical="center"/>
      <protection locked="0"/>
    </xf>
    <xf numFmtId="0" fontId="14" fillId="4" borderId="3" xfId="0" applyFont="1" applyFill="1" applyBorder="1" applyAlignment="1">
      <alignment horizontal="center" vertical="center"/>
    </xf>
    <xf numFmtId="176" fontId="0" fillId="0" borderId="53" xfId="0" applyNumberFormat="1" applyBorder="1" applyAlignment="1" applyProtection="1">
      <alignment horizontal="center" vertical="center" shrinkToFit="1"/>
      <protection locked="0"/>
    </xf>
    <xf numFmtId="176" fontId="0" fillId="0" borderId="20" xfId="0" applyNumberFormat="1" applyBorder="1" applyAlignment="1" applyProtection="1">
      <alignment horizontal="center" vertical="center" shrinkToFit="1"/>
      <protection locked="0"/>
    </xf>
    <xf numFmtId="0" fontId="14" fillId="4" borderId="54" xfId="0" applyFont="1" applyFill="1" applyBorder="1" applyAlignment="1">
      <alignment horizontal="center" vertical="center"/>
    </xf>
    <xf numFmtId="0" fontId="0" fillId="0" borderId="53"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14" fillId="4" borderId="54" xfId="0" applyFont="1" applyFill="1" applyBorder="1" applyAlignment="1">
      <alignment horizontal="center" vertical="center" wrapText="1"/>
    </xf>
    <xf numFmtId="0" fontId="0" fillId="0" borderId="20" xfId="0" applyBorder="1" applyAlignment="1" applyProtection="1">
      <alignment horizontal="center" vertical="center"/>
      <protection locked="0"/>
    </xf>
    <xf numFmtId="0" fontId="22" fillId="8" borderId="0" xfId="0" applyFont="1" applyFill="1" applyAlignment="1">
      <alignment horizontal="center" vertical="center"/>
    </xf>
    <xf numFmtId="0" fontId="23" fillId="3" borderId="22" xfId="0" applyFont="1" applyFill="1" applyBorder="1" applyAlignment="1">
      <alignment horizontal="center" vertical="center"/>
    </xf>
    <xf numFmtId="0" fontId="16" fillId="9" borderId="23" xfId="0" applyFont="1" applyFill="1" applyBorder="1" applyAlignment="1">
      <alignment horizontal="left" vertical="center" wrapText="1"/>
    </xf>
    <xf numFmtId="0" fontId="16" fillId="9" borderId="24" xfId="0" applyFont="1" applyFill="1" applyBorder="1" applyAlignment="1">
      <alignment horizontal="left" vertical="center" wrapText="1"/>
    </xf>
    <xf numFmtId="0" fontId="16" fillId="9" borderId="25" xfId="0" applyFont="1" applyFill="1" applyBorder="1" applyAlignment="1">
      <alignment horizontal="left" vertical="center" wrapText="1"/>
    </xf>
    <xf numFmtId="0" fontId="16" fillId="9" borderId="26" xfId="0" applyFont="1" applyFill="1" applyBorder="1" applyAlignment="1">
      <alignment horizontal="left" vertical="center" wrapText="1"/>
    </xf>
    <xf numFmtId="0" fontId="16" fillId="9" borderId="27" xfId="0" applyFont="1" applyFill="1" applyBorder="1" applyAlignment="1">
      <alignment horizontal="left" vertical="center" wrapText="1"/>
    </xf>
    <xf numFmtId="0" fontId="16" fillId="9" borderId="28" xfId="0" applyFont="1" applyFill="1" applyBorder="1" applyAlignment="1">
      <alignment horizontal="left" vertical="center" wrapText="1"/>
    </xf>
    <xf numFmtId="0" fontId="14" fillId="4" borderId="29" xfId="0" applyFont="1" applyFill="1" applyBorder="1" applyAlignment="1">
      <alignment horizontal="center" vertical="center"/>
    </xf>
    <xf numFmtId="0" fontId="14" fillId="4" borderId="30" xfId="0" applyFont="1" applyFill="1" applyBorder="1" applyAlignment="1">
      <alignment horizontal="center" vertical="center"/>
    </xf>
    <xf numFmtId="0" fontId="0" fillId="0" borderId="31" xfId="0" applyBorder="1" applyAlignment="1" applyProtection="1">
      <alignment horizontal="left" vertical="center"/>
      <protection locked="0"/>
    </xf>
    <xf numFmtId="0" fontId="0" fillId="0" borderId="32" xfId="0" applyBorder="1" applyAlignment="1" applyProtection="1">
      <alignment horizontal="left" vertical="center"/>
      <protection locked="0"/>
    </xf>
    <xf numFmtId="0" fontId="0" fillId="0" borderId="33" xfId="0" applyBorder="1" applyAlignment="1" applyProtection="1">
      <alignment horizontal="left" vertical="center"/>
      <protection locked="0"/>
    </xf>
    <xf numFmtId="0" fontId="14" fillId="10" borderId="0" xfId="0" applyFont="1" applyFill="1" applyAlignment="1">
      <alignment horizontal="center" vertical="center"/>
    </xf>
    <xf numFmtId="0" fontId="0" fillId="5" borderId="4" xfId="0" applyFill="1" applyBorder="1" applyAlignment="1" applyProtection="1">
      <alignment horizontal="left" vertical="center"/>
      <protection locked="0"/>
    </xf>
    <xf numFmtId="0" fontId="0" fillId="5" borderId="38" xfId="0" applyFill="1" applyBorder="1" applyAlignment="1" applyProtection="1">
      <alignment horizontal="left" vertical="center"/>
      <protection locked="0"/>
    </xf>
    <xf numFmtId="0" fontId="0" fillId="5" borderId="39" xfId="0" applyFill="1" applyBorder="1" applyAlignment="1" applyProtection="1">
      <alignment horizontal="left" vertical="center"/>
      <protection locked="0"/>
    </xf>
    <xf numFmtId="0" fontId="0" fillId="5" borderId="40" xfId="0" applyFill="1" applyBorder="1" applyAlignment="1" applyProtection="1">
      <alignment horizontal="left" vertical="center"/>
      <protection locked="0"/>
    </xf>
    <xf numFmtId="0" fontId="27" fillId="3" borderId="22" xfId="0" applyFont="1" applyFill="1" applyBorder="1" applyAlignment="1">
      <alignment horizontal="center" vertical="center"/>
    </xf>
  </cellXfs>
  <cellStyles count="4">
    <cellStyle name="桁区切り" xfId="1" builtinId="6"/>
    <cellStyle name="標準" xfId="0" builtinId="0"/>
    <cellStyle name="標準 2" xfId="2" xr:uid="{00000000-0005-0000-0000-000002000000}"/>
    <cellStyle name="標準 2 2" xfId="3" xr:uid="{00000000-0005-0000-0000-000003000000}"/>
  </cellStyles>
  <dxfs count="3">
    <dxf>
      <fill>
        <patternFill patternType="darkGrid"/>
      </fill>
    </dxf>
    <dxf>
      <fill>
        <patternFill patternType="darkGrid"/>
      </fill>
    </dxf>
    <dxf>
      <fill>
        <patternFill patternType="darkGrid"/>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246318</xdr:colOff>
      <xdr:row>37</xdr:row>
      <xdr:rowOff>9222</xdr:rowOff>
    </xdr:from>
    <xdr:to>
      <xdr:col>3</xdr:col>
      <xdr:colOff>547669</xdr:colOff>
      <xdr:row>38</xdr:row>
      <xdr:rowOff>847</xdr:rowOff>
    </xdr:to>
    <xdr:sp macro="" textlink="">
      <xdr:nvSpPr>
        <xdr:cNvPr id="2" name="下矢印 1">
          <a:extLst>
            <a:ext uri="{FF2B5EF4-FFF2-40B4-BE49-F238E27FC236}">
              <a16:creationId xmlns:a16="http://schemas.microsoft.com/office/drawing/2014/main" id="{B27B53F0-4C37-0B1B-A4EB-CC1255A4A75F}"/>
            </a:ext>
          </a:extLst>
        </xdr:cNvPr>
        <xdr:cNvSpPr/>
      </xdr:nvSpPr>
      <xdr:spPr>
        <a:xfrm>
          <a:off x="1720788" y="6394782"/>
          <a:ext cx="262467" cy="24308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233618</xdr:colOff>
      <xdr:row>37</xdr:row>
      <xdr:rowOff>9222</xdr:rowOff>
    </xdr:from>
    <xdr:to>
      <xdr:col>4</xdr:col>
      <xdr:colOff>524206</xdr:colOff>
      <xdr:row>38</xdr:row>
      <xdr:rowOff>847</xdr:rowOff>
    </xdr:to>
    <xdr:sp macro="" textlink="">
      <xdr:nvSpPr>
        <xdr:cNvPr id="3" name="下矢印 2">
          <a:extLst>
            <a:ext uri="{FF2B5EF4-FFF2-40B4-BE49-F238E27FC236}">
              <a16:creationId xmlns:a16="http://schemas.microsoft.com/office/drawing/2014/main" id="{F46C038D-246A-5B7C-0C98-3DCF59D78D3B}"/>
            </a:ext>
          </a:extLst>
        </xdr:cNvPr>
        <xdr:cNvSpPr/>
      </xdr:nvSpPr>
      <xdr:spPr>
        <a:xfrm>
          <a:off x="2431988" y="6394782"/>
          <a:ext cx="262467" cy="24308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257929</xdr:colOff>
      <xdr:row>25</xdr:row>
      <xdr:rowOff>22426</xdr:rowOff>
    </xdr:from>
    <xdr:to>
      <xdr:col>3</xdr:col>
      <xdr:colOff>548517</xdr:colOff>
      <xdr:row>25</xdr:row>
      <xdr:rowOff>238426</xdr:rowOff>
    </xdr:to>
    <xdr:sp macro="" textlink="">
      <xdr:nvSpPr>
        <xdr:cNvPr id="4" name="下矢印 3">
          <a:extLst>
            <a:ext uri="{FF2B5EF4-FFF2-40B4-BE49-F238E27FC236}">
              <a16:creationId xmlns:a16="http://schemas.microsoft.com/office/drawing/2014/main" id="{B15F6EA3-7B8A-3ACB-E494-26DF12BAEB6B}"/>
            </a:ext>
          </a:extLst>
        </xdr:cNvPr>
        <xdr:cNvSpPr/>
      </xdr:nvSpPr>
      <xdr:spPr>
        <a:xfrm rot="10800000">
          <a:off x="1732399" y="4146751"/>
          <a:ext cx="262467" cy="2160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636781</xdr:colOff>
      <xdr:row>30</xdr:row>
      <xdr:rowOff>46466</xdr:rowOff>
    </xdr:from>
    <xdr:to>
      <xdr:col>4</xdr:col>
      <xdr:colOff>128160</xdr:colOff>
      <xdr:row>31</xdr:row>
      <xdr:rowOff>8466</xdr:rowOff>
    </xdr:to>
    <xdr:sp macro="" textlink="">
      <xdr:nvSpPr>
        <xdr:cNvPr id="5" name="下矢印 4">
          <a:extLst>
            <a:ext uri="{FF2B5EF4-FFF2-40B4-BE49-F238E27FC236}">
              <a16:creationId xmlns:a16="http://schemas.microsoft.com/office/drawing/2014/main" id="{9EFF176F-0F9D-4114-F594-BD7C851F6E86}"/>
            </a:ext>
          </a:extLst>
        </xdr:cNvPr>
        <xdr:cNvSpPr/>
      </xdr:nvSpPr>
      <xdr:spPr>
        <a:xfrm rot="10800000">
          <a:off x="2073151" y="5083286"/>
          <a:ext cx="262800" cy="21346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220918</xdr:colOff>
      <xdr:row>56</xdr:row>
      <xdr:rowOff>18747</xdr:rowOff>
    </xdr:from>
    <xdr:to>
      <xdr:col>6</xdr:col>
      <xdr:colOff>520880</xdr:colOff>
      <xdr:row>57</xdr:row>
      <xdr:rowOff>20197</xdr:rowOff>
    </xdr:to>
    <xdr:sp macro="" textlink="">
      <xdr:nvSpPr>
        <xdr:cNvPr id="6" name="下矢印 5">
          <a:extLst>
            <a:ext uri="{FF2B5EF4-FFF2-40B4-BE49-F238E27FC236}">
              <a16:creationId xmlns:a16="http://schemas.microsoft.com/office/drawing/2014/main" id="{899E4C43-0B8C-6D4A-A336-F817E077E8E3}"/>
            </a:ext>
          </a:extLst>
        </xdr:cNvPr>
        <xdr:cNvSpPr/>
      </xdr:nvSpPr>
      <xdr:spPr>
        <a:xfrm rot="10800000">
          <a:off x="3989008" y="11182047"/>
          <a:ext cx="262467" cy="24308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47624</xdr:colOff>
      <xdr:row>17</xdr:row>
      <xdr:rowOff>93874</xdr:rowOff>
    </xdr:from>
    <xdr:to>
      <xdr:col>9</xdr:col>
      <xdr:colOff>13439</xdr:colOff>
      <xdr:row>18</xdr:row>
      <xdr:rowOff>98531</xdr:rowOff>
    </xdr:to>
    <xdr:sp macro="" textlink="">
      <xdr:nvSpPr>
        <xdr:cNvPr id="7" name="下矢印 6">
          <a:extLst>
            <a:ext uri="{FF2B5EF4-FFF2-40B4-BE49-F238E27FC236}">
              <a16:creationId xmlns:a16="http://schemas.microsoft.com/office/drawing/2014/main" id="{E3B094AC-8826-717E-AB28-2D7B6B4A0F26}"/>
            </a:ext>
          </a:extLst>
        </xdr:cNvPr>
        <xdr:cNvSpPr/>
      </xdr:nvSpPr>
      <xdr:spPr>
        <a:xfrm rot="5400000">
          <a:off x="5466978" y="2620275"/>
          <a:ext cx="202777" cy="57541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14967</xdr:colOff>
      <xdr:row>15</xdr:row>
      <xdr:rowOff>85712</xdr:rowOff>
    </xdr:from>
    <xdr:to>
      <xdr:col>6</xdr:col>
      <xdr:colOff>22</xdr:colOff>
      <xdr:row>15</xdr:row>
      <xdr:rowOff>241227</xdr:rowOff>
    </xdr:to>
    <xdr:sp macro="" textlink="">
      <xdr:nvSpPr>
        <xdr:cNvPr id="8" name="下矢印 7">
          <a:extLst>
            <a:ext uri="{FF2B5EF4-FFF2-40B4-BE49-F238E27FC236}">
              <a16:creationId xmlns:a16="http://schemas.microsoft.com/office/drawing/2014/main" id="{A367D026-26F6-60E0-53EA-6C60E105CC10}"/>
            </a:ext>
          </a:extLst>
        </xdr:cNvPr>
        <xdr:cNvSpPr/>
      </xdr:nvSpPr>
      <xdr:spPr>
        <a:xfrm rot="5400000">
          <a:off x="3284619" y="2087195"/>
          <a:ext cx="164663" cy="840377"/>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298300</xdr:colOff>
      <xdr:row>25</xdr:row>
      <xdr:rowOff>22426</xdr:rowOff>
    </xdr:from>
    <xdr:to>
      <xdr:col>5</xdr:col>
      <xdr:colOff>590897</xdr:colOff>
      <xdr:row>25</xdr:row>
      <xdr:rowOff>238426</xdr:rowOff>
    </xdr:to>
    <xdr:sp macro="" textlink="">
      <xdr:nvSpPr>
        <xdr:cNvPr id="9" name="下矢印 8">
          <a:extLst>
            <a:ext uri="{FF2B5EF4-FFF2-40B4-BE49-F238E27FC236}">
              <a16:creationId xmlns:a16="http://schemas.microsoft.com/office/drawing/2014/main" id="{4814D0E9-089F-21AB-61D6-3EEAA0AE8E01}"/>
            </a:ext>
          </a:extLst>
        </xdr:cNvPr>
        <xdr:cNvSpPr/>
      </xdr:nvSpPr>
      <xdr:spPr>
        <a:xfrm rot="10800000">
          <a:off x="3211045" y="4146751"/>
          <a:ext cx="264281" cy="2160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630432</xdr:colOff>
      <xdr:row>30</xdr:row>
      <xdr:rowOff>22428</xdr:rowOff>
    </xdr:from>
    <xdr:to>
      <xdr:col>7</xdr:col>
      <xdr:colOff>235657</xdr:colOff>
      <xdr:row>30</xdr:row>
      <xdr:rowOff>238428</xdr:rowOff>
    </xdr:to>
    <xdr:sp macro="" textlink="">
      <xdr:nvSpPr>
        <xdr:cNvPr id="10" name="下矢印 9">
          <a:extLst>
            <a:ext uri="{FF2B5EF4-FFF2-40B4-BE49-F238E27FC236}">
              <a16:creationId xmlns:a16="http://schemas.microsoft.com/office/drawing/2014/main" id="{B00B4B86-2A54-2AAB-70FA-63A9C7796A79}"/>
            </a:ext>
          </a:extLst>
        </xdr:cNvPr>
        <xdr:cNvSpPr/>
      </xdr:nvSpPr>
      <xdr:spPr>
        <a:xfrm rot="10800000">
          <a:off x="4341372" y="5068773"/>
          <a:ext cx="262800" cy="2160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18199</xdr:colOff>
      <xdr:row>71</xdr:row>
      <xdr:rowOff>140150</xdr:rowOff>
    </xdr:from>
    <xdr:to>
      <xdr:col>9</xdr:col>
      <xdr:colOff>930881</xdr:colOff>
      <xdr:row>71</xdr:row>
      <xdr:rowOff>346759</xdr:rowOff>
    </xdr:to>
    <xdr:sp macro="" textlink="">
      <xdr:nvSpPr>
        <xdr:cNvPr id="11" name="下矢印 10">
          <a:extLst>
            <a:ext uri="{FF2B5EF4-FFF2-40B4-BE49-F238E27FC236}">
              <a16:creationId xmlns:a16="http://schemas.microsoft.com/office/drawing/2014/main" id="{E41C275F-0EBC-2FD1-2919-C78924B525D3}"/>
            </a:ext>
          </a:extLst>
        </xdr:cNvPr>
        <xdr:cNvSpPr/>
      </xdr:nvSpPr>
      <xdr:spPr>
        <a:xfrm rot="5400000">
          <a:off x="6166834" y="14371205"/>
          <a:ext cx="216000" cy="8280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18199</xdr:colOff>
      <xdr:row>73</xdr:row>
      <xdr:rowOff>97973</xdr:rowOff>
    </xdr:from>
    <xdr:to>
      <xdr:col>9</xdr:col>
      <xdr:colOff>930881</xdr:colOff>
      <xdr:row>73</xdr:row>
      <xdr:rowOff>313973</xdr:rowOff>
    </xdr:to>
    <xdr:sp macro="" textlink="">
      <xdr:nvSpPr>
        <xdr:cNvPr id="12" name="下矢印 11">
          <a:extLst>
            <a:ext uri="{FF2B5EF4-FFF2-40B4-BE49-F238E27FC236}">
              <a16:creationId xmlns:a16="http://schemas.microsoft.com/office/drawing/2014/main" id="{E72C8BA0-094A-CB72-F4C9-0995E332CE74}"/>
            </a:ext>
          </a:extLst>
        </xdr:cNvPr>
        <xdr:cNvSpPr/>
      </xdr:nvSpPr>
      <xdr:spPr>
        <a:xfrm rot="5400000">
          <a:off x="6166834" y="14925293"/>
          <a:ext cx="216000" cy="8280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18199</xdr:colOff>
      <xdr:row>59</xdr:row>
      <xdr:rowOff>94796</xdr:rowOff>
    </xdr:from>
    <xdr:to>
      <xdr:col>9</xdr:col>
      <xdr:colOff>930881</xdr:colOff>
      <xdr:row>59</xdr:row>
      <xdr:rowOff>301796</xdr:rowOff>
    </xdr:to>
    <xdr:sp macro="" textlink="">
      <xdr:nvSpPr>
        <xdr:cNvPr id="13" name="下矢印 12">
          <a:extLst>
            <a:ext uri="{FF2B5EF4-FFF2-40B4-BE49-F238E27FC236}">
              <a16:creationId xmlns:a16="http://schemas.microsoft.com/office/drawing/2014/main" id="{B72B7DFD-AAFE-C018-EA27-154BC1F2F06E}"/>
            </a:ext>
          </a:extLst>
        </xdr:cNvPr>
        <xdr:cNvSpPr/>
      </xdr:nvSpPr>
      <xdr:spPr>
        <a:xfrm rot="5400000">
          <a:off x="6166834" y="11879831"/>
          <a:ext cx="216000" cy="8280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18199</xdr:colOff>
      <xdr:row>61</xdr:row>
      <xdr:rowOff>79825</xdr:rowOff>
    </xdr:from>
    <xdr:to>
      <xdr:col>9</xdr:col>
      <xdr:colOff>930881</xdr:colOff>
      <xdr:row>61</xdr:row>
      <xdr:rowOff>295825</xdr:rowOff>
    </xdr:to>
    <xdr:sp macro="" textlink="">
      <xdr:nvSpPr>
        <xdr:cNvPr id="14" name="下矢印 13">
          <a:extLst>
            <a:ext uri="{FF2B5EF4-FFF2-40B4-BE49-F238E27FC236}">
              <a16:creationId xmlns:a16="http://schemas.microsoft.com/office/drawing/2014/main" id="{E86C970A-7DD5-47B7-D913-7F34CAC2191C}"/>
            </a:ext>
          </a:extLst>
        </xdr:cNvPr>
        <xdr:cNvSpPr/>
      </xdr:nvSpPr>
      <xdr:spPr>
        <a:xfrm rot="5400000">
          <a:off x="6166834" y="12270625"/>
          <a:ext cx="216000" cy="8280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18199</xdr:colOff>
      <xdr:row>69</xdr:row>
      <xdr:rowOff>78921</xdr:rowOff>
    </xdr:from>
    <xdr:to>
      <xdr:col>9</xdr:col>
      <xdr:colOff>930881</xdr:colOff>
      <xdr:row>69</xdr:row>
      <xdr:rowOff>294921</xdr:rowOff>
    </xdr:to>
    <xdr:sp macro="" textlink="">
      <xdr:nvSpPr>
        <xdr:cNvPr id="15" name="下矢印 14">
          <a:extLst>
            <a:ext uri="{FF2B5EF4-FFF2-40B4-BE49-F238E27FC236}">
              <a16:creationId xmlns:a16="http://schemas.microsoft.com/office/drawing/2014/main" id="{866AD51F-384F-D6AC-36A8-23B539DE7C50}"/>
            </a:ext>
          </a:extLst>
        </xdr:cNvPr>
        <xdr:cNvSpPr/>
      </xdr:nvSpPr>
      <xdr:spPr>
        <a:xfrm rot="5400000">
          <a:off x="6166834" y="13915641"/>
          <a:ext cx="216000" cy="8280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132018</xdr:colOff>
      <xdr:row>66</xdr:row>
      <xdr:rowOff>18747</xdr:rowOff>
    </xdr:from>
    <xdr:to>
      <xdr:col>6</xdr:col>
      <xdr:colOff>431980</xdr:colOff>
      <xdr:row>67</xdr:row>
      <xdr:rowOff>1182</xdr:rowOff>
    </xdr:to>
    <xdr:sp macro="" textlink="">
      <xdr:nvSpPr>
        <xdr:cNvPr id="16" name="下矢印 15">
          <a:extLst>
            <a:ext uri="{FF2B5EF4-FFF2-40B4-BE49-F238E27FC236}">
              <a16:creationId xmlns:a16="http://schemas.microsoft.com/office/drawing/2014/main" id="{5E054CED-7DE5-51EB-C16D-10E0F6474C16}"/>
            </a:ext>
          </a:extLst>
        </xdr:cNvPr>
        <xdr:cNvSpPr/>
      </xdr:nvSpPr>
      <xdr:spPr>
        <a:xfrm>
          <a:off x="3909633" y="13511862"/>
          <a:ext cx="262467" cy="23546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18199</xdr:colOff>
      <xdr:row>75</xdr:row>
      <xdr:rowOff>168730</xdr:rowOff>
    </xdr:from>
    <xdr:to>
      <xdr:col>9</xdr:col>
      <xdr:colOff>930881</xdr:colOff>
      <xdr:row>75</xdr:row>
      <xdr:rowOff>375339</xdr:rowOff>
    </xdr:to>
    <xdr:sp macro="" textlink="">
      <xdr:nvSpPr>
        <xdr:cNvPr id="17" name="下矢印 16">
          <a:extLst>
            <a:ext uri="{FF2B5EF4-FFF2-40B4-BE49-F238E27FC236}">
              <a16:creationId xmlns:a16="http://schemas.microsoft.com/office/drawing/2014/main" id="{7CC7C92D-E3FE-5DB9-FE8D-D0E745B1C6D2}"/>
            </a:ext>
          </a:extLst>
        </xdr:cNvPr>
        <xdr:cNvSpPr/>
      </xdr:nvSpPr>
      <xdr:spPr>
        <a:xfrm rot="5400000">
          <a:off x="6166834" y="15390385"/>
          <a:ext cx="216000" cy="8280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47624</xdr:colOff>
      <xdr:row>20</xdr:row>
      <xdr:rowOff>93874</xdr:rowOff>
    </xdr:from>
    <xdr:to>
      <xdr:col>9</xdr:col>
      <xdr:colOff>13439</xdr:colOff>
      <xdr:row>21</xdr:row>
      <xdr:rowOff>98531</xdr:rowOff>
    </xdr:to>
    <xdr:sp macro="" textlink="">
      <xdr:nvSpPr>
        <xdr:cNvPr id="18" name="下矢印 17">
          <a:extLst>
            <a:ext uri="{FF2B5EF4-FFF2-40B4-BE49-F238E27FC236}">
              <a16:creationId xmlns:a16="http://schemas.microsoft.com/office/drawing/2014/main" id="{6227CAA3-1383-0507-BA25-BAD0AC0493D6}"/>
            </a:ext>
          </a:extLst>
        </xdr:cNvPr>
        <xdr:cNvSpPr/>
      </xdr:nvSpPr>
      <xdr:spPr>
        <a:xfrm rot="5400000">
          <a:off x="5466978" y="3069855"/>
          <a:ext cx="202777" cy="57541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563818</xdr:colOff>
      <xdr:row>56</xdr:row>
      <xdr:rowOff>18747</xdr:rowOff>
    </xdr:from>
    <xdr:to>
      <xdr:col>2</xdr:col>
      <xdr:colOff>121553</xdr:colOff>
      <xdr:row>57</xdr:row>
      <xdr:rowOff>20197</xdr:rowOff>
    </xdr:to>
    <xdr:sp macro="" textlink="">
      <xdr:nvSpPr>
        <xdr:cNvPr id="19" name="下矢印 18">
          <a:extLst>
            <a:ext uri="{FF2B5EF4-FFF2-40B4-BE49-F238E27FC236}">
              <a16:creationId xmlns:a16="http://schemas.microsoft.com/office/drawing/2014/main" id="{7F41AE6F-8043-4826-5C9C-8E3B906630C2}"/>
            </a:ext>
          </a:extLst>
        </xdr:cNvPr>
        <xdr:cNvSpPr/>
      </xdr:nvSpPr>
      <xdr:spPr>
        <a:xfrm rot="10800000">
          <a:off x="659068" y="11182047"/>
          <a:ext cx="266277" cy="24308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278068</xdr:colOff>
      <xdr:row>56</xdr:row>
      <xdr:rowOff>18747</xdr:rowOff>
    </xdr:from>
    <xdr:to>
      <xdr:col>3</xdr:col>
      <xdr:colOff>559283</xdr:colOff>
      <xdr:row>57</xdr:row>
      <xdr:rowOff>20197</xdr:rowOff>
    </xdr:to>
    <xdr:sp macro="" textlink="">
      <xdr:nvSpPr>
        <xdr:cNvPr id="20" name="下矢印 19">
          <a:extLst>
            <a:ext uri="{FF2B5EF4-FFF2-40B4-BE49-F238E27FC236}">
              <a16:creationId xmlns:a16="http://schemas.microsoft.com/office/drawing/2014/main" id="{004F8FA5-627E-36AB-F770-56EAB178942D}"/>
            </a:ext>
          </a:extLst>
        </xdr:cNvPr>
        <xdr:cNvSpPr/>
      </xdr:nvSpPr>
      <xdr:spPr>
        <a:xfrm rot="10800000">
          <a:off x="1743013" y="11182047"/>
          <a:ext cx="262467" cy="24308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268543</xdr:colOff>
      <xdr:row>56</xdr:row>
      <xdr:rowOff>18747</xdr:rowOff>
    </xdr:from>
    <xdr:to>
      <xdr:col>4</xdr:col>
      <xdr:colOff>560173</xdr:colOff>
      <xdr:row>57</xdr:row>
      <xdr:rowOff>20197</xdr:rowOff>
    </xdr:to>
    <xdr:sp macro="" textlink="">
      <xdr:nvSpPr>
        <xdr:cNvPr id="21" name="下矢印 20">
          <a:extLst>
            <a:ext uri="{FF2B5EF4-FFF2-40B4-BE49-F238E27FC236}">
              <a16:creationId xmlns:a16="http://schemas.microsoft.com/office/drawing/2014/main" id="{FCDEA625-67E0-5879-E7DB-613AABB5F066}"/>
            </a:ext>
          </a:extLst>
        </xdr:cNvPr>
        <xdr:cNvSpPr/>
      </xdr:nvSpPr>
      <xdr:spPr>
        <a:xfrm rot="10800000">
          <a:off x="2466913" y="11182047"/>
          <a:ext cx="262467" cy="24308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37249</xdr:colOff>
      <xdr:row>63</xdr:row>
      <xdr:rowOff>51250</xdr:rowOff>
    </xdr:from>
    <xdr:to>
      <xdr:col>10</xdr:col>
      <xdr:colOff>16481</xdr:colOff>
      <xdr:row>63</xdr:row>
      <xdr:rowOff>267250</xdr:rowOff>
    </xdr:to>
    <xdr:sp macro="" textlink="">
      <xdr:nvSpPr>
        <xdr:cNvPr id="32" name="下矢印 13">
          <a:extLst>
            <a:ext uri="{FF2B5EF4-FFF2-40B4-BE49-F238E27FC236}">
              <a16:creationId xmlns:a16="http://schemas.microsoft.com/office/drawing/2014/main" id="{1221D3AF-70F3-2B14-919D-5DE1C391CCD3}"/>
            </a:ext>
          </a:extLst>
        </xdr:cNvPr>
        <xdr:cNvSpPr/>
      </xdr:nvSpPr>
      <xdr:spPr>
        <a:xfrm rot="5400000">
          <a:off x="6900690" y="12333059"/>
          <a:ext cx="216000" cy="912682"/>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93"/>
  <sheetViews>
    <sheetView showGridLines="0" tabSelected="1" view="pageBreakPreview" zoomScaleNormal="85" zoomScaleSheetLayoutView="100" workbookViewId="0">
      <selection activeCell="D18" sqref="D18:H19"/>
    </sheetView>
  </sheetViews>
  <sheetFormatPr defaultRowHeight="13.2" x14ac:dyDescent="0.2"/>
  <cols>
    <col min="1" max="1" width="2.21875" customWidth="1"/>
    <col min="2" max="13" width="11.6640625" customWidth="1"/>
    <col min="14" max="14" width="1.88671875" customWidth="1"/>
  </cols>
  <sheetData>
    <row r="2" spans="2:20" ht="19.95" customHeight="1" x14ac:dyDescent="0.2">
      <c r="B2" s="186" t="s">
        <v>136</v>
      </c>
      <c r="C2" s="186"/>
      <c r="D2" s="186"/>
      <c r="E2" s="186"/>
      <c r="F2" s="186"/>
      <c r="G2" s="186"/>
      <c r="H2" s="186"/>
      <c r="I2" s="186"/>
      <c r="J2" s="186"/>
      <c r="K2" s="186"/>
      <c r="L2" s="186"/>
      <c r="M2" s="186"/>
    </row>
    <row r="3" spans="2:20" ht="4.2" customHeight="1" x14ac:dyDescent="0.2">
      <c r="B3" s="3"/>
      <c r="C3" s="3"/>
      <c r="D3" s="3"/>
      <c r="E3" s="3"/>
      <c r="F3" s="3"/>
      <c r="G3" s="3"/>
      <c r="H3" s="3"/>
      <c r="I3" s="3"/>
      <c r="J3" s="3"/>
      <c r="K3" s="3"/>
      <c r="L3" s="3"/>
      <c r="M3" s="3"/>
    </row>
    <row r="4" spans="2:20" ht="27.6" customHeight="1" x14ac:dyDescent="0.2">
      <c r="B4" s="187" t="s">
        <v>114</v>
      </c>
      <c r="C4" s="187"/>
      <c r="D4" s="187"/>
      <c r="E4" s="187"/>
      <c r="F4" s="187"/>
      <c r="G4" s="187"/>
      <c r="H4" s="187"/>
      <c r="I4" s="187"/>
      <c r="J4" s="187"/>
      <c r="K4" s="187"/>
      <c r="L4" s="187"/>
      <c r="M4" s="187"/>
    </row>
    <row r="5" spans="2:20" ht="4.2" customHeight="1" x14ac:dyDescent="0.2">
      <c r="B5" s="3"/>
      <c r="C5" s="3"/>
      <c r="D5" s="3"/>
      <c r="E5" s="3"/>
      <c r="F5" s="3"/>
      <c r="G5" s="3"/>
      <c r="H5" s="3"/>
      <c r="I5" s="3"/>
      <c r="J5" s="3"/>
      <c r="K5" s="3"/>
      <c r="L5" s="3"/>
      <c r="M5" s="3"/>
    </row>
    <row r="6" spans="2:20" ht="29.25" customHeight="1" x14ac:dyDescent="0.2">
      <c r="B6" s="188" t="s">
        <v>137</v>
      </c>
      <c r="C6" s="189"/>
      <c r="D6" s="189"/>
      <c r="E6" s="189"/>
      <c r="F6" s="189"/>
      <c r="G6" s="189"/>
      <c r="H6" s="189"/>
      <c r="I6" s="189"/>
      <c r="J6" s="189"/>
      <c r="K6" s="189"/>
      <c r="L6" s="189"/>
      <c r="M6" s="190"/>
    </row>
    <row r="7" spans="2:20" ht="27" customHeight="1" x14ac:dyDescent="0.2">
      <c r="B7" s="191"/>
      <c r="C7" s="192"/>
      <c r="D7" s="192"/>
      <c r="E7" s="192"/>
      <c r="F7" s="192"/>
      <c r="G7" s="192"/>
      <c r="H7" s="192"/>
      <c r="I7" s="192"/>
      <c r="J7" s="192"/>
      <c r="K7" s="192"/>
      <c r="L7" s="192"/>
      <c r="M7" s="193"/>
    </row>
    <row r="8" spans="2:20" ht="4.2" customHeight="1" thickBot="1" x14ac:dyDescent="0.25">
      <c r="B8" s="3"/>
      <c r="C8" s="3"/>
      <c r="D8" s="3"/>
      <c r="E8" s="3"/>
      <c r="F8" s="3"/>
      <c r="G8" s="3"/>
      <c r="H8" s="3"/>
      <c r="I8" s="3"/>
      <c r="J8" s="3"/>
      <c r="K8" s="3"/>
      <c r="L8" s="3"/>
      <c r="M8" s="3"/>
    </row>
    <row r="9" spans="2:20" ht="19.95" customHeight="1" thickBot="1" x14ac:dyDescent="0.25">
      <c r="B9" s="194" t="s">
        <v>17</v>
      </c>
      <c r="C9" s="195"/>
      <c r="D9" s="196" t="s">
        <v>31</v>
      </c>
      <c r="E9" s="197"/>
      <c r="F9" s="197"/>
      <c r="G9" s="197"/>
      <c r="H9" s="197"/>
      <c r="I9" s="197"/>
      <c r="J9" s="197"/>
      <c r="K9" s="197"/>
      <c r="L9" s="197"/>
      <c r="M9" s="198"/>
    </row>
    <row r="10" spans="2:20" ht="3.6" customHeight="1" x14ac:dyDescent="0.2">
      <c r="B10" s="3"/>
      <c r="C10" s="3"/>
      <c r="D10" s="3"/>
      <c r="E10" s="3"/>
      <c r="F10" s="3"/>
      <c r="G10" s="3"/>
      <c r="H10" s="3"/>
      <c r="I10" s="3"/>
      <c r="J10" s="3"/>
      <c r="K10" s="3"/>
      <c r="L10" s="3"/>
      <c r="M10" s="3"/>
      <c r="N10" s="3"/>
    </row>
    <row r="11" spans="2:20" x14ac:dyDescent="0.2">
      <c r="B11" s="199" t="s">
        <v>19</v>
      </c>
      <c r="C11" s="199"/>
      <c r="D11" s="199"/>
      <c r="E11" s="199"/>
      <c r="F11" s="199"/>
      <c r="G11" s="199"/>
      <c r="H11" s="199"/>
      <c r="I11" s="199"/>
      <c r="J11" s="199"/>
      <c r="K11" s="199"/>
      <c r="L11" s="199"/>
      <c r="M11" s="199"/>
    </row>
    <row r="12" spans="2:20" ht="4.2" customHeight="1" thickBot="1" x14ac:dyDescent="0.25">
      <c r="B12" s="3"/>
      <c r="C12" s="3"/>
      <c r="D12" s="3"/>
      <c r="E12" s="3"/>
      <c r="F12" s="3"/>
      <c r="G12" s="3"/>
      <c r="H12" s="3"/>
      <c r="I12" s="3"/>
      <c r="J12" s="3"/>
      <c r="K12" s="3"/>
      <c r="L12" s="3"/>
      <c r="M12" s="3"/>
      <c r="T12" t="s">
        <v>53</v>
      </c>
    </row>
    <row r="13" spans="2:20" ht="13.5" customHeight="1" x14ac:dyDescent="0.2">
      <c r="B13" s="168" t="s">
        <v>32</v>
      </c>
      <c r="C13" s="169"/>
      <c r="D13" s="24" t="s">
        <v>18</v>
      </c>
      <c r="E13" s="200" t="s">
        <v>140</v>
      </c>
      <c r="F13" s="200"/>
      <c r="G13" s="25"/>
      <c r="H13" s="25"/>
      <c r="I13" s="25"/>
      <c r="J13" s="25"/>
      <c r="K13" s="25"/>
      <c r="L13" s="25"/>
      <c r="M13" s="26"/>
      <c r="T13" t="s">
        <v>47</v>
      </c>
    </row>
    <row r="14" spans="2:20" ht="13.8" thickBot="1" x14ac:dyDescent="0.25">
      <c r="B14" s="170"/>
      <c r="C14" s="171"/>
      <c r="D14" s="201" t="s">
        <v>138</v>
      </c>
      <c r="E14" s="202"/>
      <c r="F14" s="202" t="s">
        <v>139</v>
      </c>
      <c r="G14" s="202"/>
      <c r="H14" s="202" t="s">
        <v>33</v>
      </c>
      <c r="I14" s="202"/>
      <c r="J14" s="202"/>
      <c r="K14" s="202"/>
      <c r="L14" s="202"/>
      <c r="M14" s="203"/>
      <c r="T14" t="s">
        <v>48</v>
      </c>
    </row>
    <row r="15" spans="2:20" ht="3.6" customHeight="1" thickBot="1" x14ac:dyDescent="0.25">
      <c r="B15" s="13"/>
      <c r="C15" s="4"/>
      <c r="D15" s="14"/>
      <c r="E15" s="5"/>
      <c r="F15" s="5"/>
      <c r="G15" s="5"/>
      <c r="H15" s="5"/>
      <c r="I15" s="5"/>
      <c r="J15" s="5"/>
      <c r="K15" s="5"/>
      <c r="L15" s="5"/>
      <c r="M15" s="5"/>
      <c r="T15" t="s">
        <v>49</v>
      </c>
    </row>
    <row r="16" spans="2:20" ht="25.95" customHeight="1" thickBot="1" x14ac:dyDescent="0.25">
      <c r="B16" s="154" t="s">
        <v>36</v>
      </c>
      <c r="C16" s="165"/>
      <c r="D16" s="166" t="s">
        <v>141</v>
      </c>
      <c r="E16" s="167"/>
      <c r="F16" s="5"/>
      <c r="G16" s="128" t="s">
        <v>61</v>
      </c>
      <c r="H16" s="129"/>
      <c r="I16" s="129"/>
      <c r="J16" s="129"/>
      <c r="K16" s="129"/>
      <c r="L16" s="129"/>
      <c r="M16" s="130"/>
      <c r="T16" t="s">
        <v>50</v>
      </c>
    </row>
    <row r="17" spans="2:20" ht="3.6" customHeight="1" thickBot="1" x14ac:dyDescent="0.25">
      <c r="B17" s="4"/>
      <c r="C17" s="4"/>
      <c r="D17" s="5"/>
      <c r="E17" s="5"/>
      <c r="F17" s="5"/>
      <c r="G17" s="5"/>
      <c r="H17" s="5"/>
      <c r="I17" s="5"/>
      <c r="J17" s="5"/>
      <c r="K17" s="5"/>
      <c r="L17" s="5"/>
      <c r="M17" s="5"/>
      <c r="T17" t="s">
        <v>51</v>
      </c>
    </row>
    <row r="18" spans="2:20" ht="15.6" customHeight="1" x14ac:dyDescent="0.2">
      <c r="B18" s="168" t="s">
        <v>39</v>
      </c>
      <c r="C18" s="169"/>
      <c r="D18" s="172" t="s">
        <v>119</v>
      </c>
      <c r="E18" s="173"/>
      <c r="F18" s="173"/>
      <c r="G18" s="173"/>
      <c r="H18" s="174"/>
      <c r="I18" s="3"/>
      <c r="J18" s="101" t="s">
        <v>37</v>
      </c>
      <c r="K18" s="102"/>
      <c r="L18" s="102"/>
      <c r="M18" s="103"/>
      <c r="O18" s="1"/>
      <c r="T18" t="s">
        <v>52</v>
      </c>
    </row>
    <row r="19" spans="2:20" ht="15.6" customHeight="1" thickBot="1" x14ac:dyDescent="0.25">
      <c r="B19" s="170"/>
      <c r="C19" s="171"/>
      <c r="D19" s="175"/>
      <c r="E19" s="176"/>
      <c r="F19" s="176"/>
      <c r="G19" s="176"/>
      <c r="H19" s="177"/>
      <c r="I19" s="3"/>
      <c r="J19" s="104"/>
      <c r="K19" s="105"/>
      <c r="L19" s="105"/>
      <c r="M19" s="106"/>
      <c r="T19" t="s">
        <v>45</v>
      </c>
    </row>
    <row r="20" spans="2:20" ht="4.2" customHeight="1" thickBot="1" x14ac:dyDescent="0.25">
      <c r="B20" s="3"/>
      <c r="C20" s="3"/>
      <c r="D20" s="3"/>
      <c r="E20" s="3"/>
      <c r="F20" s="3"/>
      <c r="G20" s="3"/>
      <c r="H20" s="3"/>
      <c r="I20" s="3"/>
      <c r="J20" s="104"/>
      <c r="K20" s="105"/>
      <c r="L20" s="105"/>
      <c r="M20" s="106"/>
      <c r="T20" t="s">
        <v>46</v>
      </c>
    </row>
    <row r="21" spans="2:20" ht="15.6" customHeight="1" x14ac:dyDescent="0.2">
      <c r="B21" s="168" t="s">
        <v>40</v>
      </c>
      <c r="C21" s="169"/>
      <c r="D21" s="172" t="s">
        <v>30</v>
      </c>
      <c r="E21" s="173"/>
      <c r="F21" s="173"/>
      <c r="G21" s="173"/>
      <c r="H21" s="174"/>
      <c r="I21" s="3"/>
      <c r="J21" s="104"/>
      <c r="K21" s="105"/>
      <c r="L21" s="105"/>
      <c r="M21" s="106"/>
      <c r="T21" t="s">
        <v>55</v>
      </c>
    </row>
    <row r="22" spans="2:20" ht="15.6" customHeight="1" thickBot="1" x14ac:dyDescent="0.25">
      <c r="B22" s="170"/>
      <c r="C22" s="171"/>
      <c r="D22" s="175"/>
      <c r="E22" s="176"/>
      <c r="F22" s="176"/>
      <c r="G22" s="176"/>
      <c r="H22" s="177"/>
      <c r="I22" s="3"/>
      <c r="J22" s="104"/>
      <c r="K22" s="105"/>
      <c r="L22" s="105"/>
      <c r="M22" s="106"/>
      <c r="T22" s="19" t="s">
        <v>56</v>
      </c>
    </row>
    <row r="23" spans="2:20" ht="4.2" customHeight="1" thickBot="1" x14ac:dyDescent="0.25">
      <c r="B23" s="3"/>
      <c r="C23" s="3"/>
      <c r="D23" s="3"/>
      <c r="E23" s="3"/>
      <c r="F23" s="3"/>
      <c r="G23" s="3"/>
      <c r="H23" s="3"/>
      <c r="I23" s="3"/>
      <c r="J23" s="104"/>
      <c r="K23" s="105"/>
      <c r="L23" s="105"/>
      <c r="M23" s="106"/>
    </row>
    <row r="24" spans="2:20" ht="19.95" customHeight="1" x14ac:dyDescent="0.2">
      <c r="B24" s="178" t="s">
        <v>20</v>
      </c>
      <c r="C24" s="178"/>
      <c r="D24" s="179">
        <v>0</v>
      </c>
      <c r="E24" s="181" t="s">
        <v>21</v>
      </c>
      <c r="F24" s="182" t="s">
        <v>53</v>
      </c>
      <c r="G24" s="184" t="s">
        <v>54</v>
      </c>
      <c r="H24" s="182" t="s">
        <v>57</v>
      </c>
      <c r="I24" s="3"/>
      <c r="J24" s="107"/>
      <c r="K24" s="108"/>
      <c r="L24" s="108"/>
      <c r="M24" s="109"/>
    </row>
    <row r="25" spans="2:20" ht="19.95" customHeight="1" thickBot="1" x14ac:dyDescent="0.25">
      <c r="B25" s="71"/>
      <c r="C25" s="71"/>
      <c r="D25" s="180"/>
      <c r="E25" s="71"/>
      <c r="F25" s="183"/>
      <c r="G25" s="96"/>
      <c r="H25" s="185"/>
      <c r="I25" s="3"/>
      <c r="J25" s="20"/>
      <c r="K25" s="20"/>
      <c r="L25" s="20"/>
      <c r="M25" s="20"/>
    </row>
    <row r="26" spans="2:20" ht="19.95" customHeight="1" x14ac:dyDescent="0.2">
      <c r="B26" s="12"/>
      <c r="C26" s="12"/>
      <c r="D26" s="12"/>
      <c r="F26" s="12"/>
      <c r="G26" s="12"/>
      <c r="H26" s="12"/>
      <c r="I26" s="3"/>
      <c r="J26" s="3"/>
      <c r="K26" s="3"/>
      <c r="L26" s="3"/>
      <c r="M26" s="3"/>
    </row>
    <row r="27" spans="2:20" ht="14.4" customHeight="1" x14ac:dyDescent="0.2">
      <c r="B27" s="146" t="s">
        <v>91</v>
      </c>
      <c r="C27" s="146"/>
      <c r="D27" s="146"/>
      <c r="E27" s="146"/>
      <c r="F27" s="146"/>
      <c r="G27" s="146"/>
      <c r="H27" s="146"/>
      <c r="I27" s="146"/>
      <c r="J27" s="146"/>
      <c r="K27" s="146"/>
      <c r="L27" s="146"/>
      <c r="M27" s="146"/>
    </row>
    <row r="28" spans="2:20" ht="14.4" customHeight="1" x14ac:dyDescent="0.2">
      <c r="B28" s="146"/>
      <c r="C28" s="146"/>
      <c r="D28" s="146"/>
      <c r="E28" s="146"/>
      <c r="F28" s="146"/>
      <c r="G28" s="146"/>
      <c r="H28" s="146"/>
      <c r="I28" s="146"/>
      <c r="J28" s="146"/>
      <c r="K28" s="146"/>
      <c r="L28" s="146"/>
      <c r="M28" s="146"/>
    </row>
    <row r="29" spans="2:20" ht="4.2" customHeight="1" thickBot="1" x14ac:dyDescent="0.25">
      <c r="B29" s="7"/>
      <c r="C29" s="7"/>
      <c r="D29" s="7"/>
      <c r="E29" s="7"/>
      <c r="F29" s="15"/>
      <c r="G29" s="7"/>
      <c r="H29" s="7"/>
      <c r="I29" s="7"/>
      <c r="J29" s="7"/>
      <c r="K29" s="7"/>
      <c r="L29" s="7"/>
      <c r="M29" s="7"/>
    </row>
    <row r="30" spans="2:20" ht="19.95" customHeight="1" thickBot="1" x14ac:dyDescent="0.25">
      <c r="B30" s="147" t="s">
        <v>23</v>
      </c>
      <c r="C30" s="148"/>
      <c r="D30" s="149">
        <v>0</v>
      </c>
      <c r="E30" s="150"/>
      <c r="F30" s="2" t="s">
        <v>27</v>
      </c>
      <c r="G30" s="151" t="s">
        <v>72</v>
      </c>
      <c r="H30" s="152"/>
      <c r="I30" s="7"/>
      <c r="J30" s="7"/>
      <c r="K30" s="7"/>
      <c r="L30" s="7"/>
      <c r="M30" s="7"/>
    </row>
    <row r="31" spans="2:20" ht="19.95" customHeight="1" x14ac:dyDescent="0.2">
      <c r="B31" s="12"/>
      <c r="C31" s="12"/>
      <c r="D31" s="12"/>
      <c r="E31" s="12"/>
      <c r="F31" s="12"/>
      <c r="G31" s="7"/>
      <c r="H31" s="7"/>
      <c r="I31" s="7"/>
      <c r="J31" s="7"/>
      <c r="K31" s="7"/>
      <c r="L31" s="7"/>
      <c r="M31" s="7"/>
    </row>
    <row r="32" spans="2:20" ht="29.4" customHeight="1" x14ac:dyDescent="0.2">
      <c r="B32" s="146" t="s">
        <v>93</v>
      </c>
      <c r="C32" s="146"/>
      <c r="D32" s="146"/>
      <c r="E32" s="146"/>
      <c r="F32" s="146"/>
      <c r="G32" s="146"/>
      <c r="H32" s="146"/>
      <c r="I32" s="146"/>
      <c r="J32" s="146"/>
      <c r="K32" s="146"/>
      <c r="L32" s="146"/>
      <c r="M32" s="146"/>
    </row>
    <row r="33" spans="2:13" ht="10.199999999999999" customHeight="1" x14ac:dyDescent="0.2">
      <c r="B33" s="3"/>
      <c r="C33" s="3"/>
      <c r="D33" s="3"/>
      <c r="E33" s="3"/>
      <c r="F33" s="3"/>
      <c r="G33" s="3"/>
      <c r="H33" s="3"/>
      <c r="I33" s="3"/>
      <c r="J33" s="3"/>
      <c r="K33" s="3"/>
      <c r="L33" s="3"/>
      <c r="M33" s="3"/>
    </row>
    <row r="34" spans="2:13" x14ac:dyDescent="0.2">
      <c r="B34" s="81" t="s">
        <v>63</v>
      </c>
      <c r="C34" s="81"/>
      <c r="D34" s="81"/>
      <c r="E34" s="81"/>
      <c r="F34" s="81"/>
      <c r="G34" s="81"/>
      <c r="H34" s="81"/>
      <c r="I34" s="81"/>
      <c r="J34" s="81"/>
      <c r="K34" s="81"/>
      <c r="L34" s="81"/>
      <c r="M34" s="81"/>
    </row>
    <row r="35" spans="2:13" ht="4.2" customHeight="1" x14ac:dyDescent="0.2">
      <c r="B35" s="3"/>
      <c r="C35" s="3"/>
      <c r="D35" s="3"/>
      <c r="E35" s="3"/>
      <c r="F35" s="3"/>
      <c r="G35" s="3"/>
      <c r="H35" s="3"/>
      <c r="I35" s="3"/>
      <c r="J35" s="3"/>
      <c r="K35" s="3"/>
      <c r="L35" s="3"/>
      <c r="M35" s="3"/>
    </row>
    <row r="36" spans="2:13" ht="19.95" customHeight="1" x14ac:dyDescent="0.2">
      <c r="B36" s="146" t="s">
        <v>94</v>
      </c>
      <c r="C36" s="146"/>
      <c r="D36" s="146"/>
      <c r="E36" s="146" t="s">
        <v>92</v>
      </c>
      <c r="F36" s="146"/>
      <c r="G36" s="146"/>
      <c r="H36" s="3"/>
      <c r="I36" s="3"/>
      <c r="J36" s="3"/>
      <c r="K36" s="3"/>
      <c r="L36" s="3"/>
      <c r="M36" s="3"/>
    </row>
    <row r="37" spans="2:13" ht="9.6" customHeight="1" x14ac:dyDescent="0.2">
      <c r="B37" s="146"/>
      <c r="C37" s="146"/>
      <c r="D37" s="146"/>
      <c r="E37" s="146"/>
      <c r="F37" s="146"/>
      <c r="G37" s="146"/>
      <c r="H37" s="3"/>
      <c r="I37" s="3"/>
      <c r="J37" s="3"/>
      <c r="K37" s="3"/>
      <c r="L37" s="3"/>
      <c r="M37" s="3"/>
    </row>
    <row r="38" spans="2:13" ht="19.95" customHeight="1" x14ac:dyDescent="0.2">
      <c r="B38" s="6"/>
      <c r="C38" s="3"/>
      <c r="D38" s="3"/>
      <c r="E38" s="3"/>
      <c r="F38" s="3"/>
      <c r="G38" s="3"/>
      <c r="H38" s="3"/>
      <c r="I38" s="3"/>
      <c r="J38" s="3"/>
      <c r="K38" s="3"/>
      <c r="L38" s="3"/>
      <c r="M38" s="3"/>
    </row>
    <row r="39" spans="2:13" ht="19.95" customHeight="1" x14ac:dyDescent="0.2">
      <c r="B39" s="153" t="s">
        <v>0</v>
      </c>
      <c r="C39" s="154"/>
      <c r="D39" s="157" t="s">
        <v>16</v>
      </c>
      <c r="E39" s="158"/>
      <c r="F39" s="159"/>
      <c r="G39" s="160" t="s">
        <v>1</v>
      </c>
      <c r="H39" s="161"/>
      <c r="I39" s="160" t="s">
        <v>24</v>
      </c>
      <c r="J39" s="161"/>
      <c r="K39" s="164" t="s">
        <v>22</v>
      </c>
      <c r="L39" s="147"/>
      <c r="M39" s="147"/>
    </row>
    <row r="40" spans="2:13" ht="19.95" customHeight="1" thickBot="1" x14ac:dyDescent="0.25">
      <c r="B40" s="155"/>
      <c r="C40" s="156"/>
      <c r="D40" s="16" t="s">
        <v>14</v>
      </c>
      <c r="E40" s="16" t="s">
        <v>13</v>
      </c>
      <c r="F40" s="17" t="s">
        <v>15</v>
      </c>
      <c r="G40" s="162"/>
      <c r="H40" s="163"/>
      <c r="I40" s="162"/>
      <c r="J40" s="163"/>
      <c r="K40" s="164"/>
      <c r="L40" s="147"/>
      <c r="M40" s="147"/>
    </row>
    <row r="41" spans="2:13" ht="19.95" customHeight="1" x14ac:dyDescent="0.2">
      <c r="B41" s="138" t="s">
        <v>2</v>
      </c>
      <c r="C41" s="139"/>
      <c r="D41" s="44">
        <v>0</v>
      </c>
      <c r="E41" s="44">
        <v>0</v>
      </c>
      <c r="F41" s="18" t="s">
        <v>58</v>
      </c>
      <c r="G41" s="57">
        <v>0.438</v>
      </c>
      <c r="H41" s="21" t="s">
        <v>3</v>
      </c>
      <c r="I41" s="51">
        <f>($D$41-$E$41)*$G$41</f>
        <v>0</v>
      </c>
      <c r="J41" s="21" t="s">
        <v>44</v>
      </c>
      <c r="K41" s="53">
        <f>IF(ISERROR($I$41/$D$24),0,$I$41/$D$24)</f>
        <v>0</v>
      </c>
      <c r="L41" s="126" t="str">
        <f t="shared" ref="L41:L56" si="0">"kgCO2/年/"&amp;IF($F$24="選択してください","XX",IF($F$24=$T$22,$H$24,$F$24))</f>
        <v>kgCO2/年/XX</v>
      </c>
      <c r="M41" s="127"/>
    </row>
    <row r="42" spans="2:13" ht="19.95" customHeight="1" x14ac:dyDescent="0.2">
      <c r="B42" s="138" t="s">
        <v>4</v>
      </c>
      <c r="C42" s="139"/>
      <c r="D42" s="45">
        <v>0</v>
      </c>
      <c r="E42" s="45">
        <v>0</v>
      </c>
      <c r="F42" s="18" t="s">
        <v>59</v>
      </c>
      <c r="G42" s="47">
        <v>2.27</v>
      </c>
      <c r="H42" s="21" t="s">
        <v>5</v>
      </c>
      <c r="I42" s="51">
        <f>($D$42-$E$42)*$G$42</f>
        <v>0</v>
      </c>
      <c r="J42" s="21" t="s">
        <v>44</v>
      </c>
      <c r="K42" s="53">
        <f>IF(ISERROR($I$42/$D$24),0,$I$42/$D$24)</f>
        <v>0</v>
      </c>
      <c r="L42" s="126" t="str">
        <f t="shared" si="0"/>
        <v>kgCO2/年/XX</v>
      </c>
      <c r="M42" s="127"/>
    </row>
    <row r="43" spans="2:13" ht="19.95" customHeight="1" x14ac:dyDescent="0.2">
      <c r="B43" s="138" t="s">
        <v>120</v>
      </c>
      <c r="C43" s="139"/>
      <c r="D43" s="45">
        <v>0</v>
      </c>
      <c r="E43" s="45">
        <v>0</v>
      </c>
      <c r="F43" s="18" t="s">
        <v>69</v>
      </c>
      <c r="G43" s="47">
        <v>2.33</v>
      </c>
      <c r="H43" s="21" t="s">
        <v>6</v>
      </c>
      <c r="I43" s="51">
        <f>($D$43-$E$43)*$G$43</f>
        <v>0</v>
      </c>
      <c r="J43" s="21" t="s">
        <v>44</v>
      </c>
      <c r="K43" s="53">
        <f>IF(ISERROR($I$43/$D$24),0,$I$43/$D$24)</f>
        <v>0</v>
      </c>
      <c r="L43" s="126" t="str">
        <f t="shared" si="0"/>
        <v>kgCO2/年/XX</v>
      </c>
      <c r="M43" s="127"/>
    </row>
    <row r="44" spans="2:13" ht="19.95" customHeight="1" x14ac:dyDescent="0.2">
      <c r="B44" s="144" t="s">
        <v>121</v>
      </c>
      <c r="C44" s="145"/>
      <c r="D44" s="45">
        <v>0</v>
      </c>
      <c r="E44" s="45">
        <v>0</v>
      </c>
      <c r="F44" s="18" t="s">
        <v>68</v>
      </c>
      <c r="G44" s="47">
        <v>2.99</v>
      </c>
      <c r="H44" s="21" t="s">
        <v>6</v>
      </c>
      <c r="I44" s="51">
        <f>($D$44-$E$44)*$G$44</f>
        <v>0</v>
      </c>
      <c r="J44" s="21" t="s">
        <v>44</v>
      </c>
      <c r="K44" s="53">
        <f>IF(ISERROR($I$44/$D$24),0,$I$44/$D$24)</f>
        <v>0</v>
      </c>
      <c r="L44" s="126" t="str">
        <f t="shared" si="0"/>
        <v>kgCO2/年/XX</v>
      </c>
      <c r="M44" s="127"/>
    </row>
    <row r="45" spans="2:13" ht="19.95" hidden="1" customHeight="1" x14ac:dyDescent="0.2">
      <c r="B45" s="144" t="s">
        <v>71</v>
      </c>
      <c r="C45" s="145"/>
      <c r="D45" s="45">
        <v>0</v>
      </c>
      <c r="E45" s="45">
        <v>0</v>
      </c>
      <c r="F45" s="18" t="s">
        <v>89</v>
      </c>
      <c r="G45" s="47">
        <f>G44*1000/458</f>
        <v>6.5283842794759828</v>
      </c>
      <c r="H45" s="21" t="s">
        <v>88</v>
      </c>
      <c r="I45" s="51">
        <f>($D$45-$E$45)*$G$45</f>
        <v>0</v>
      </c>
      <c r="J45" s="21" t="s">
        <v>44</v>
      </c>
      <c r="K45" s="53">
        <f>IF(ISERROR($I$45/$D$24),0,$I$45/$D$24)</f>
        <v>0</v>
      </c>
      <c r="L45" s="126" t="str">
        <f t="shared" si="0"/>
        <v>kgCO2/年/XX</v>
      </c>
      <c r="M45" s="127"/>
    </row>
    <row r="46" spans="2:13" ht="19.95" customHeight="1" x14ac:dyDescent="0.2">
      <c r="B46" s="138" t="s">
        <v>7</v>
      </c>
      <c r="C46" s="139"/>
      <c r="D46" s="45">
        <v>0</v>
      </c>
      <c r="E46" s="45">
        <v>0</v>
      </c>
      <c r="F46" s="18" t="s">
        <v>68</v>
      </c>
      <c r="G46" s="47">
        <v>2.79</v>
      </c>
      <c r="H46" s="21" t="s">
        <v>6</v>
      </c>
      <c r="I46" s="51">
        <f>($D$46-$E$46)*$G$46</f>
        <v>0</v>
      </c>
      <c r="J46" s="21" t="s">
        <v>44</v>
      </c>
      <c r="K46" s="53">
        <f>IF(ISERROR($I$46/$D$24),0,$I$46/$D$24)</f>
        <v>0</v>
      </c>
      <c r="L46" s="126" t="str">
        <f t="shared" si="0"/>
        <v>kgCO2/年/XX</v>
      </c>
      <c r="M46" s="127"/>
    </row>
    <row r="47" spans="2:13" ht="19.95" customHeight="1" x14ac:dyDescent="0.2">
      <c r="B47" s="138" t="s">
        <v>8</v>
      </c>
      <c r="C47" s="139"/>
      <c r="D47" s="45">
        <v>0</v>
      </c>
      <c r="E47" s="45">
        <v>0</v>
      </c>
      <c r="F47" s="18" t="s">
        <v>60</v>
      </c>
      <c r="G47" s="47">
        <v>2.5</v>
      </c>
      <c r="H47" s="21" t="s">
        <v>9</v>
      </c>
      <c r="I47" s="51">
        <f>($D$47-$E$47)*$G$47</f>
        <v>0</v>
      </c>
      <c r="J47" s="21" t="s">
        <v>44</v>
      </c>
      <c r="K47" s="53">
        <f>IF(ISERROR($I$47/$D$24),0,$I$47/$D$24)</f>
        <v>0</v>
      </c>
      <c r="L47" s="126" t="str">
        <f t="shared" si="0"/>
        <v>kgCO2/年/XX</v>
      </c>
      <c r="M47" s="127"/>
    </row>
    <row r="48" spans="2:13" ht="19.95" customHeight="1" x14ac:dyDescent="0.2">
      <c r="B48" s="138" t="s">
        <v>10</v>
      </c>
      <c r="C48" s="139"/>
      <c r="D48" s="45">
        <v>0</v>
      </c>
      <c r="E48" s="45">
        <v>0</v>
      </c>
      <c r="F48" s="18" t="s">
        <v>60</v>
      </c>
      <c r="G48" s="58">
        <v>2.75</v>
      </c>
      <c r="H48" s="21" t="s">
        <v>9</v>
      </c>
      <c r="I48" s="51">
        <f>($D$48-$E$48)*$G$48</f>
        <v>0</v>
      </c>
      <c r="J48" s="21" t="s">
        <v>44</v>
      </c>
      <c r="K48" s="53">
        <f>IF(ISERROR($I$48/$D$24),0,$I$48/$D$24)</f>
        <v>0</v>
      </c>
      <c r="L48" s="126" t="str">
        <f t="shared" si="0"/>
        <v>kgCO2/年/XX</v>
      </c>
      <c r="M48" s="127"/>
    </row>
    <row r="49" spans="2:13" ht="19.95" customHeight="1" x14ac:dyDescent="0.2">
      <c r="B49" s="138" t="s">
        <v>122</v>
      </c>
      <c r="C49" s="139"/>
      <c r="D49" s="45">
        <v>0</v>
      </c>
      <c r="E49" s="45">
        <v>0</v>
      </c>
      <c r="F49" s="18" t="s">
        <v>60</v>
      </c>
      <c r="G49" s="58">
        <v>3.1</v>
      </c>
      <c r="H49" s="21" t="s">
        <v>9</v>
      </c>
      <c r="I49" s="51">
        <f>($D$49-$E$49)*$G$49</f>
        <v>0</v>
      </c>
      <c r="J49" s="21" t="s">
        <v>44</v>
      </c>
      <c r="K49" s="53">
        <f>IF(ISERROR($I$49/$D$24),0,$I$49/$D$24)</f>
        <v>0</v>
      </c>
      <c r="L49" s="126" t="str">
        <f t="shared" si="0"/>
        <v>kgCO2/年/XX</v>
      </c>
      <c r="M49" s="127"/>
    </row>
    <row r="50" spans="2:13" ht="19.95" customHeight="1" x14ac:dyDescent="0.2">
      <c r="B50" s="138" t="s">
        <v>123</v>
      </c>
      <c r="C50" s="139"/>
      <c r="D50" s="45">
        <v>0</v>
      </c>
      <c r="E50" s="45">
        <v>0</v>
      </c>
      <c r="F50" s="18" t="s">
        <v>60</v>
      </c>
      <c r="G50" s="47">
        <v>2.29</v>
      </c>
      <c r="H50" s="21" t="s">
        <v>9</v>
      </c>
      <c r="I50" s="51">
        <f>($D$50-$E$50)*$G$50</f>
        <v>0</v>
      </c>
      <c r="J50" s="21" t="s">
        <v>44</v>
      </c>
      <c r="K50" s="53">
        <f>IF(ISERROR($I$50/$D$24),0,$I$50/$D$24)</f>
        <v>0</v>
      </c>
      <c r="L50" s="126" t="str">
        <f t="shared" si="0"/>
        <v>kgCO2/年/XX</v>
      </c>
      <c r="M50" s="127"/>
    </row>
    <row r="51" spans="2:13" ht="19.95" customHeight="1" x14ac:dyDescent="0.2">
      <c r="B51" s="138" t="s">
        <v>11</v>
      </c>
      <c r="C51" s="139"/>
      <c r="D51" s="45">
        <v>0</v>
      </c>
      <c r="E51" s="45">
        <v>0</v>
      </c>
      <c r="F51" s="18" t="s">
        <v>60</v>
      </c>
      <c r="G51" s="47">
        <v>2.62</v>
      </c>
      <c r="H51" s="21" t="s">
        <v>9</v>
      </c>
      <c r="I51" s="51">
        <f>($D$51-$E$51)*$G$51</f>
        <v>0</v>
      </c>
      <c r="J51" s="21" t="s">
        <v>44</v>
      </c>
      <c r="K51" s="53">
        <f>IF(ISERROR($I$51/$D$24),0,$I$51/$D$24)</f>
        <v>0</v>
      </c>
      <c r="L51" s="126" t="str">
        <f t="shared" si="0"/>
        <v>kgCO2/年/XX</v>
      </c>
      <c r="M51" s="127"/>
    </row>
    <row r="52" spans="2:13" ht="19.95" customHeight="1" thickBot="1" x14ac:dyDescent="0.25">
      <c r="B52" s="138" t="s">
        <v>12</v>
      </c>
      <c r="C52" s="139"/>
      <c r="D52" s="45">
        <v>0</v>
      </c>
      <c r="E52" s="45">
        <v>0</v>
      </c>
      <c r="F52" s="18" t="s">
        <v>60</v>
      </c>
      <c r="G52" s="59">
        <v>2.48</v>
      </c>
      <c r="H52" s="21" t="s">
        <v>9</v>
      </c>
      <c r="I52" s="51">
        <f>($D$52-$E$52)*$G$52</f>
        <v>0</v>
      </c>
      <c r="J52" s="21" t="s">
        <v>44</v>
      </c>
      <c r="K52" s="53">
        <f>IF(ISERROR($I$52/$D$24),0,$I$52/$D$24)</f>
        <v>0</v>
      </c>
      <c r="L52" s="126" t="str">
        <f t="shared" si="0"/>
        <v>kgCO2/年/XX</v>
      </c>
      <c r="M52" s="127"/>
    </row>
    <row r="53" spans="2:13" ht="19.95" customHeight="1" thickBot="1" x14ac:dyDescent="0.25">
      <c r="B53" s="91" t="s">
        <v>34</v>
      </c>
      <c r="C53" s="71"/>
      <c r="D53" s="45">
        <v>0</v>
      </c>
      <c r="E53" s="45">
        <v>0</v>
      </c>
      <c r="F53" s="29" t="s">
        <v>66</v>
      </c>
      <c r="G53" s="48">
        <v>0</v>
      </c>
      <c r="H53" s="27" t="s">
        <v>62</v>
      </c>
      <c r="I53" s="51">
        <f>($D$53-$E$53)*$G$53</f>
        <v>0</v>
      </c>
      <c r="J53" s="21" t="s">
        <v>44</v>
      </c>
      <c r="K53" s="53">
        <f>IF(ISERROR($I$53/$D$24),0,$I$53/$D$24)</f>
        <v>0</v>
      </c>
      <c r="L53" s="126" t="str">
        <f t="shared" si="0"/>
        <v>kgCO2/年/XX</v>
      </c>
      <c r="M53" s="127"/>
    </row>
    <row r="54" spans="2:13" ht="19.95" customHeight="1" thickBot="1" x14ac:dyDescent="0.25">
      <c r="B54" s="140" t="s">
        <v>28</v>
      </c>
      <c r="C54" s="141"/>
      <c r="D54" s="45">
        <v>0</v>
      </c>
      <c r="E54" s="45">
        <v>0</v>
      </c>
      <c r="F54" s="30" t="s">
        <v>64</v>
      </c>
      <c r="G54" s="49">
        <v>0</v>
      </c>
      <c r="H54" s="28" t="s">
        <v>42</v>
      </c>
      <c r="I54" s="52">
        <f>($D$54-$E$54)*$G$54</f>
        <v>0</v>
      </c>
      <c r="J54" s="21" t="s">
        <v>44</v>
      </c>
      <c r="K54" s="53">
        <f>IF(ISERROR($I$54/$D$24),0,$I$54/$D$24)</f>
        <v>0</v>
      </c>
      <c r="L54" s="126" t="str">
        <f t="shared" si="0"/>
        <v>kgCO2/年/XX</v>
      </c>
      <c r="M54" s="127"/>
    </row>
    <row r="55" spans="2:13" ht="19.95" customHeight="1" thickBot="1" x14ac:dyDescent="0.25">
      <c r="B55" s="142" t="s">
        <v>29</v>
      </c>
      <c r="C55" s="143"/>
      <c r="D55" s="46">
        <v>0</v>
      </c>
      <c r="E55" s="46">
        <v>0</v>
      </c>
      <c r="F55" s="31" t="s">
        <v>65</v>
      </c>
      <c r="G55" s="50">
        <v>0</v>
      </c>
      <c r="H55" s="28" t="s">
        <v>41</v>
      </c>
      <c r="I55" s="52">
        <f>($D$55-$E$55)*$G$55</f>
        <v>0</v>
      </c>
      <c r="J55" s="21" t="s">
        <v>44</v>
      </c>
      <c r="K55" s="53">
        <f>IF(ISERROR($I$55/$D$24),0,$I$55/$D$24)</f>
        <v>0</v>
      </c>
      <c r="L55" s="126" t="str">
        <f t="shared" si="0"/>
        <v>kgCO2/年/XX</v>
      </c>
      <c r="M55" s="127"/>
    </row>
    <row r="56" spans="2:13" ht="19.95" customHeight="1" x14ac:dyDescent="0.2">
      <c r="B56" s="124" t="str">
        <f>"削減原単位[kgCO2/年/"&amp;IF($F$24&lt;&gt;"選択してください",$F$24,$H$24)&amp;"]"</f>
        <v>削減原単位[kgCO2/年/記入してください（その他の場合）]</v>
      </c>
      <c r="C56" s="124"/>
      <c r="D56" s="124"/>
      <c r="E56" s="124"/>
      <c r="F56" s="124"/>
      <c r="G56" s="125"/>
      <c r="H56" s="124"/>
      <c r="I56" s="125"/>
      <c r="J56" s="125"/>
      <c r="K56" s="54">
        <f>SUM($K$41:$K$55)</f>
        <v>0</v>
      </c>
      <c r="L56" s="126" t="str">
        <f t="shared" si="0"/>
        <v>kgCO2/年/XX</v>
      </c>
      <c r="M56" s="127"/>
    </row>
    <row r="57" spans="2:13" ht="19.95" customHeight="1" x14ac:dyDescent="0.2">
      <c r="B57" s="8"/>
      <c r="C57" s="8"/>
      <c r="D57" s="9"/>
      <c r="E57" s="9"/>
      <c r="F57" s="9"/>
      <c r="G57" s="9"/>
      <c r="H57" s="8"/>
      <c r="I57" s="8"/>
      <c r="J57" s="9"/>
      <c r="K57" s="9"/>
      <c r="L57" s="9"/>
      <c r="M57" s="9"/>
    </row>
    <row r="58" spans="2:13" ht="27.6" customHeight="1" x14ac:dyDescent="0.2">
      <c r="B58" s="128" t="s">
        <v>99</v>
      </c>
      <c r="C58" s="129"/>
      <c r="D58" s="129"/>
      <c r="E58" s="129"/>
      <c r="F58" s="129"/>
      <c r="G58" s="129"/>
      <c r="H58" s="129"/>
      <c r="I58" s="129"/>
      <c r="J58" s="129"/>
      <c r="K58" s="129"/>
      <c r="L58" s="129"/>
      <c r="M58" s="130"/>
    </row>
    <row r="59" spans="2:13" ht="11.25" customHeight="1" thickBot="1" x14ac:dyDescent="0.25">
      <c r="B59" s="3"/>
      <c r="C59" s="3"/>
      <c r="D59" s="3"/>
      <c r="E59" s="3"/>
      <c r="F59" s="3"/>
      <c r="G59" s="3"/>
      <c r="H59" s="3"/>
      <c r="I59" s="3"/>
      <c r="J59" s="3"/>
      <c r="K59" s="3"/>
      <c r="L59" s="3"/>
      <c r="M59" s="3"/>
    </row>
    <row r="60" spans="2:13" ht="27.6" customHeight="1" thickBot="1" x14ac:dyDescent="0.25">
      <c r="B60" s="131" t="s">
        <v>35</v>
      </c>
      <c r="C60" s="111"/>
      <c r="D60" s="132" t="s">
        <v>86</v>
      </c>
      <c r="E60" s="133"/>
      <c r="F60" s="133"/>
      <c r="G60" s="133"/>
      <c r="H60" s="133"/>
      <c r="I60" s="134"/>
      <c r="J60" s="5"/>
      <c r="K60" s="115" t="s">
        <v>74</v>
      </c>
      <c r="L60" s="116"/>
      <c r="M60" s="117"/>
    </row>
    <row r="61" spans="2:13" ht="3.6" customHeight="1" thickBot="1" x14ac:dyDescent="0.25">
      <c r="B61" s="5"/>
      <c r="C61" s="8"/>
      <c r="D61" s="8"/>
      <c r="E61" s="8"/>
      <c r="F61" s="8"/>
      <c r="G61" s="8"/>
      <c r="H61" s="8"/>
      <c r="I61" s="8"/>
      <c r="J61" s="5"/>
      <c r="K61" s="118"/>
      <c r="L61" s="119"/>
      <c r="M61" s="120"/>
    </row>
    <row r="62" spans="2:13" ht="30.6" customHeight="1" thickBot="1" x14ac:dyDescent="0.25">
      <c r="B62" s="82" t="s">
        <v>73</v>
      </c>
      <c r="C62" s="83"/>
      <c r="D62" s="112" t="s">
        <v>87</v>
      </c>
      <c r="E62" s="113"/>
      <c r="F62" s="113"/>
      <c r="G62" s="113"/>
      <c r="H62" s="113"/>
      <c r="I62" s="114"/>
      <c r="J62" s="5"/>
      <c r="K62" s="121"/>
      <c r="L62" s="122"/>
      <c r="M62" s="123"/>
    </row>
    <row r="63" spans="2:13" ht="3" customHeight="1" thickBot="1" x14ac:dyDescent="0.25">
      <c r="B63" s="56"/>
      <c r="C63" s="56"/>
      <c r="D63" s="56"/>
      <c r="E63" s="56"/>
      <c r="F63" s="56"/>
      <c r="G63" s="56"/>
      <c r="H63" s="56"/>
      <c r="I63" s="56"/>
      <c r="J63" s="5"/>
      <c r="K63" s="5"/>
      <c r="L63" s="5"/>
      <c r="M63" s="5"/>
    </row>
    <row r="64" spans="2:13" ht="46.5" customHeight="1" thickBot="1" x14ac:dyDescent="0.25">
      <c r="B64" s="82" t="s">
        <v>129</v>
      </c>
      <c r="C64" s="83"/>
      <c r="D64" s="84"/>
      <c r="E64" s="85"/>
      <c r="F64" s="85"/>
      <c r="G64" s="85"/>
      <c r="H64" s="85"/>
      <c r="I64" s="86"/>
      <c r="J64" s="60"/>
      <c r="K64" s="87" t="s">
        <v>132</v>
      </c>
      <c r="L64" s="88"/>
      <c r="M64" s="89"/>
    </row>
    <row r="65" spans="2:13" ht="3" customHeight="1" x14ac:dyDescent="0.2">
      <c r="B65" s="5"/>
      <c r="C65" s="8"/>
      <c r="D65" s="8"/>
      <c r="E65" s="8"/>
      <c r="F65" s="8"/>
      <c r="G65" s="8"/>
      <c r="H65" s="8"/>
      <c r="I65" s="8"/>
      <c r="J65" s="8"/>
      <c r="K65" s="8"/>
      <c r="L65" s="8"/>
      <c r="M65" s="8"/>
    </row>
    <row r="66" spans="2:13" ht="28.95" customHeight="1" x14ac:dyDescent="0.2">
      <c r="B66" s="135" t="s">
        <v>90</v>
      </c>
      <c r="C66" s="136"/>
      <c r="D66" s="136"/>
      <c r="E66" s="136"/>
      <c r="F66" s="136"/>
      <c r="G66" s="136"/>
      <c r="H66" s="136"/>
      <c r="I66" s="136"/>
      <c r="J66" s="136"/>
      <c r="K66" s="136"/>
      <c r="L66" s="136"/>
      <c r="M66" s="137"/>
    </row>
    <row r="67" spans="2:13" ht="19.2" customHeight="1" thickBot="1" x14ac:dyDescent="0.25">
      <c r="B67" s="5"/>
      <c r="C67" s="8"/>
      <c r="D67" s="8"/>
      <c r="E67" s="8"/>
      <c r="F67" s="8"/>
      <c r="G67" s="8"/>
      <c r="H67" s="8"/>
      <c r="I67" s="8"/>
      <c r="J67" s="8"/>
      <c r="K67" s="10"/>
      <c r="L67" s="11"/>
      <c r="M67" s="11"/>
    </row>
    <row r="68" spans="2:13" ht="27.6" customHeight="1" thickBot="1" x14ac:dyDescent="0.25">
      <c r="B68" s="94" t="s">
        <v>76</v>
      </c>
      <c r="C68" s="96" t="s">
        <v>77</v>
      </c>
      <c r="D68" s="97"/>
      <c r="E68" s="98" t="s">
        <v>38</v>
      </c>
      <c r="F68" s="99"/>
      <c r="G68" s="99"/>
      <c r="H68" s="99"/>
      <c r="I68" s="100"/>
      <c r="J68" s="5"/>
      <c r="K68" s="101" t="s">
        <v>81</v>
      </c>
      <c r="L68" s="102"/>
      <c r="M68" s="103"/>
    </row>
    <row r="69" spans="2:13" ht="3.6" customHeight="1" thickBot="1" x14ac:dyDescent="0.25">
      <c r="B69" s="95"/>
      <c r="C69" s="5"/>
      <c r="D69" s="8"/>
      <c r="E69" s="8"/>
      <c r="F69" s="8"/>
      <c r="G69" s="8"/>
      <c r="H69" s="8"/>
      <c r="I69" s="8"/>
      <c r="J69" s="5"/>
      <c r="K69" s="104"/>
      <c r="L69" s="105"/>
      <c r="M69" s="106"/>
    </row>
    <row r="70" spans="2:13" ht="28.2" customHeight="1" thickBot="1" x14ac:dyDescent="0.25">
      <c r="B70" s="95"/>
      <c r="C70" s="110" t="s">
        <v>43</v>
      </c>
      <c r="D70" s="111"/>
      <c r="E70" s="98" t="s">
        <v>79</v>
      </c>
      <c r="F70" s="99"/>
      <c r="G70" s="99"/>
      <c r="H70" s="99"/>
      <c r="I70" s="100"/>
      <c r="J70" s="5"/>
      <c r="K70" s="104"/>
      <c r="L70" s="105"/>
      <c r="M70" s="106"/>
    </row>
    <row r="71" spans="2:13" ht="3.6" customHeight="1" thickBot="1" x14ac:dyDescent="0.25">
      <c r="B71" s="95"/>
      <c r="C71" s="5"/>
      <c r="D71" s="8"/>
      <c r="E71" s="8"/>
      <c r="F71" s="8"/>
      <c r="G71" s="8"/>
      <c r="H71" s="8"/>
      <c r="I71" s="8"/>
      <c r="J71" s="5"/>
      <c r="K71" s="104"/>
      <c r="L71" s="105"/>
      <c r="M71" s="106"/>
    </row>
    <row r="72" spans="2:13" ht="42.6" customHeight="1" thickBot="1" x14ac:dyDescent="0.25">
      <c r="B72" s="95"/>
      <c r="C72" s="96" t="s">
        <v>82</v>
      </c>
      <c r="D72" s="83"/>
      <c r="E72" s="112" t="s">
        <v>84</v>
      </c>
      <c r="F72" s="113"/>
      <c r="G72" s="113"/>
      <c r="H72" s="113"/>
      <c r="I72" s="114"/>
      <c r="J72" s="5"/>
      <c r="K72" s="107"/>
      <c r="L72" s="108"/>
      <c r="M72" s="109"/>
    </row>
    <row r="73" spans="2:13" ht="3.6" customHeight="1" thickBot="1" x14ac:dyDescent="0.25">
      <c r="B73" s="5"/>
      <c r="C73" s="8"/>
      <c r="D73" s="8"/>
      <c r="E73" s="8"/>
      <c r="F73" s="8"/>
      <c r="G73" s="8"/>
      <c r="H73" s="8"/>
      <c r="I73" s="8"/>
      <c r="J73" s="8"/>
      <c r="K73" s="10"/>
      <c r="L73" s="11"/>
      <c r="M73" s="11"/>
    </row>
    <row r="74" spans="2:13" ht="28.2" customHeight="1" thickBot="1" x14ac:dyDescent="0.25">
      <c r="B74" s="94" t="s">
        <v>78</v>
      </c>
      <c r="C74" s="110" t="s">
        <v>43</v>
      </c>
      <c r="D74" s="111"/>
      <c r="E74" s="98" t="s">
        <v>75</v>
      </c>
      <c r="F74" s="99"/>
      <c r="G74" s="99"/>
      <c r="H74" s="99"/>
      <c r="I74" s="100"/>
      <c r="J74" s="5"/>
      <c r="K74" s="115" t="s">
        <v>80</v>
      </c>
      <c r="L74" s="116"/>
      <c r="M74" s="117"/>
    </row>
    <row r="75" spans="2:13" ht="3.6" customHeight="1" thickBot="1" x14ac:dyDescent="0.25">
      <c r="B75" s="95"/>
      <c r="C75" s="5"/>
      <c r="D75" s="8"/>
      <c r="E75" s="8"/>
      <c r="F75" s="8"/>
      <c r="G75" s="8"/>
      <c r="H75" s="8"/>
      <c r="I75" s="8"/>
      <c r="J75" s="5"/>
      <c r="K75" s="118"/>
      <c r="L75" s="119"/>
      <c r="M75" s="120"/>
    </row>
    <row r="76" spans="2:13" ht="42.6" customHeight="1" thickBot="1" x14ac:dyDescent="0.25">
      <c r="B76" s="95"/>
      <c r="C76" s="96" t="s">
        <v>82</v>
      </c>
      <c r="D76" s="83"/>
      <c r="E76" s="112" t="s">
        <v>85</v>
      </c>
      <c r="F76" s="113"/>
      <c r="G76" s="113"/>
      <c r="H76" s="113"/>
      <c r="I76" s="114"/>
      <c r="J76" s="5"/>
      <c r="K76" s="121"/>
      <c r="L76" s="122"/>
      <c r="M76" s="123"/>
    </row>
    <row r="77" spans="2:13" ht="3.6" customHeight="1" x14ac:dyDescent="0.2">
      <c r="B77" s="5"/>
      <c r="C77" s="8"/>
      <c r="D77" s="8"/>
      <c r="E77" s="8"/>
      <c r="F77" s="8"/>
      <c r="G77" s="8"/>
      <c r="H77" s="8"/>
      <c r="I77" s="8"/>
      <c r="J77" s="8"/>
      <c r="K77" s="10"/>
      <c r="L77" s="11"/>
      <c r="M77" s="11"/>
    </row>
    <row r="78" spans="2:13" x14ac:dyDescent="0.2">
      <c r="B78" s="81" t="s">
        <v>25</v>
      </c>
      <c r="C78" s="81"/>
      <c r="D78" s="81"/>
      <c r="E78" s="81"/>
      <c r="F78" s="81"/>
      <c r="G78" s="81"/>
      <c r="H78" s="81"/>
      <c r="I78" s="81"/>
      <c r="J78" s="81"/>
      <c r="K78" s="81"/>
      <c r="L78" s="81"/>
      <c r="M78" s="81"/>
    </row>
    <row r="79" spans="2:13" ht="4.2" customHeight="1" x14ac:dyDescent="0.2">
      <c r="B79" s="3"/>
      <c r="C79" s="3"/>
      <c r="D79" s="3"/>
      <c r="E79" s="3"/>
      <c r="F79" s="3"/>
      <c r="G79" s="3"/>
      <c r="H79" s="3"/>
      <c r="I79" s="3"/>
      <c r="J79" s="3"/>
      <c r="K79" s="3"/>
      <c r="L79" s="3"/>
      <c r="M79" s="3"/>
    </row>
    <row r="80" spans="2:13" ht="39.6" customHeight="1" x14ac:dyDescent="0.2">
      <c r="B80" s="75" t="s">
        <v>24</v>
      </c>
      <c r="C80" s="76"/>
      <c r="D80" s="78">
        <f>$D$24*$K$56</f>
        <v>0</v>
      </c>
      <c r="E80" s="78"/>
      <c r="F80" s="23" t="s">
        <v>96</v>
      </c>
      <c r="G80" s="79" t="s">
        <v>67</v>
      </c>
      <c r="H80" s="80"/>
      <c r="I80" s="75" t="s">
        <v>24</v>
      </c>
      <c r="J80" s="76"/>
      <c r="K80" s="92">
        <f>$D$80/1000</f>
        <v>0</v>
      </c>
      <c r="L80" s="93"/>
      <c r="M80" s="23" t="s">
        <v>97</v>
      </c>
    </row>
    <row r="81" spans="2:13" ht="3.6" customHeight="1" x14ac:dyDescent="0.2">
      <c r="B81" s="22"/>
      <c r="C81" s="22"/>
      <c r="D81" s="22"/>
      <c r="E81" s="22"/>
      <c r="F81" s="22"/>
      <c r="G81" s="22"/>
      <c r="H81" s="22"/>
      <c r="I81" s="22"/>
      <c r="J81" s="22"/>
      <c r="K81" s="22"/>
      <c r="L81" s="22"/>
      <c r="M81" s="22"/>
    </row>
    <row r="82" spans="2:13" ht="39.6" customHeight="1" x14ac:dyDescent="0.2">
      <c r="B82" s="75" t="s">
        <v>95</v>
      </c>
      <c r="C82" s="76"/>
      <c r="D82" s="77">
        <f>$D$80*$D$30</f>
        <v>0</v>
      </c>
      <c r="E82" s="78"/>
      <c r="F82" s="23" t="s">
        <v>98</v>
      </c>
      <c r="G82" s="79" t="s">
        <v>67</v>
      </c>
      <c r="H82" s="80"/>
      <c r="I82" s="75" t="s">
        <v>95</v>
      </c>
      <c r="J82" s="76"/>
      <c r="K82" s="92">
        <f>$K$80*$D$30</f>
        <v>0</v>
      </c>
      <c r="L82" s="93"/>
      <c r="M82" s="23" t="s">
        <v>26</v>
      </c>
    </row>
    <row r="83" spans="2:13" ht="3.6" customHeight="1" x14ac:dyDescent="0.2">
      <c r="B83" s="22"/>
      <c r="C83" s="22"/>
      <c r="D83" s="22"/>
      <c r="E83" s="22"/>
      <c r="F83" s="22"/>
      <c r="G83" s="22"/>
      <c r="H83" s="22"/>
      <c r="I83" s="22"/>
      <c r="J83" s="22"/>
      <c r="K83" s="22"/>
      <c r="L83" s="22"/>
      <c r="M83" s="22"/>
    </row>
    <row r="84" spans="2:13" ht="13.2" customHeight="1" x14ac:dyDescent="0.2">
      <c r="B84" s="81" t="s">
        <v>70</v>
      </c>
      <c r="C84" s="81"/>
      <c r="D84" s="81"/>
      <c r="E84" s="81"/>
      <c r="F84" s="81"/>
      <c r="G84" s="81"/>
      <c r="H84" s="81"/>
      <c r="I84" s="81"/>
      <c r="J84" s="81"/>
      <c r="K84" s="81"/>
      <c r="L84" s="81"/>
      <c r="M84" s="81"/>
    </row>
    <row r="85" spans="2:13" ht="3.6" customHeight="1" x14ac:dyDescent="0.2">
      <c r="B85" s="22"/>
      <c r="C85" s="22"/>
      <c r="D85" s="22"/>
      <c r="E85" s="22"/>
      <c r="F85" s="22"/>
      <c r="G85" s="22"/>
      <c r="H85" s="22"/>
      <c r="I85" s="22"/>
      <c r="J85" s="22"/>
      <c r="K85" s="22"/>
      <c r="L85" s="22"/>
      <c r="M85" s="22"/>
    </row>
    <row r="86" spans="2:13" ht="19.95" customHeight="1" x14ac:dyDescent="0.2">
      <c r="B86" s="70" t="s">
        <v>83</v>
      </c>
      <c r="C86" s="71"/>
      <c r="D86" s="71"/>
      <c r="E86" s="90"/>
      <c r="F86" s="72" t="str">
        <f>$E$68</f>
        <v>選択してください</v>
      </c>
      <c r="G86" s="73"/>
      <c r="H86" s="73"/>
      <c r="I86" s="73"/>
      <c r="J86" s="74"/>
      <c r="K86" s="22"/>
      <c r="L86" s="22"/>
      <c r="M86" s="22"/>
    </row>
    <row r="87" spans="2:13" ht="3.6" customHeight="1" x14ac:dyDescent="0.2">
      <c r="B87" s="22"/>
      <c r="C87" s="22"/>
      <c r="D87" s="22"/>
      <c r="E87" s="22"/>
      <c r="F87" s="22"/>
      <c r="G87" s="22"/>
      <c r="H87" s="22"/>
      <c r="I87" s="22"/>
      <c r="J87" s="22"/>
      <c r="K87" s="22"/>
      <c r="L87" s="22"/>
      <c r="M87" s="22"/>
    </row>
    <row r="88" spans="2:13" ht="19.95" customHeight="1" x14ac:dyDescent="0.2">
      <c r="B88" s="91" t="s">
        <v>23</v>
      </c>
      <c r="C88" s="71"/>
      <c r="D88" s="71"/>
      <c r="E88" s="55" t="str">
        <f>$D$30&amp;"年"</f>
        <v>0年</v>
      </c>
      <c r="F88" s="72" t="str">
        <f>$G$30</f>
        <v>法定耐用年数を記入</v>
      </c>
      <c r="G88" s="74"/>
    </row>
    <row r="89" spans="2:13" ht="3.6" customHeight="1" x14ac:dyDescent="0.2"/>
    <row r="90" spans="2:13" ht="19.95" customHeight="1" x14ac:dyDescent="0.2">
      <c r="B90" s="70" t="s">
        <v>36</v>
      </c>
      <c r="C90" s="71"/>
      <c r="D90" s="71"/>
      <c r="E90" s="72" t="str">
        <f>$D$16</f>
        <v>入れ替え</v>
      </c>
      <c r="F90" s="73"/>
      <c r="G90" s="73"/>
      <c r="H90" s="73"/>
      <c r="I90" s="74"/>
      <c r="J90" s="22"/>
      <c r="K90" s="22"/>
      <c r="L90" s="22"/>
      <c r="M90" s="22"/>
    </row>
    <row r="91" spans="2:13" ht="19.95" customHeight="1" x14ac:dyDescent="0.2"/>
    <row r="92" spans="2:13" ht="19.95" customHeight="1" x14ac:dyDescent="0.2"/>
    <row r="93" spans="2:13" ht="19.95" customHeight="1" x14ac:dyDescent="0.2"/>
  </sheetData>
  <sheetProtection algorithmName="SHA-512" hashValue="Gk15oizYcHGQHofIQpFx3JhISBWqGYnkXyOvSYRxzBE3gw6GwrT1yg9k2pOX5+MnjKu+Q6umRnv3GoYXE6r3nQ==" saltValue="GBI0FqyHPRACoF3hknln0w==" spinCount="100000" sheet="1" objects="1" scenarios="1" selectLockedCells="1"/>
  <mergeCells count="112">
    <mergeCell ref="B2:M2"/>
    <mergeCell ref="B4:M4"/>
    <mergeCell ref="B6:M7"/>
    <mergeCell ref="B9:C9"/>
    <mergeCell ref="D9:M9"/>
    <mergeCell ref="B11:M11"/>
    <mergeCell ref="B13:C14"/>
    <mergeCell ref="E13:F13"/>
    <mergeCell ref="D14:E14"/>
    <mergeCell ref="F14:G14"/>
    <mergeCell ref="H14:M14"/>
    <mergeCell ref="B16:C16"/>
    <mergeCell ref="D16:E16"/>
    <mergeCell ref="G16:M16"/>
    <mergeCell ref="B18:C19"/>
    <mergeCell ref="D18:H19"/>
    <mergeCell ref="J18:M24"/>
    <mergeCell ref="B21:C22"/>
    <mergeCell ref="D21:H22"/>
    <mergeCell ref="B24:C25"/>
    <mergeCell ref="D24:D25"/>
    <mergeCell ref="E24:E25"/>
    <mergeCell ref="F24:F25"/>
    <mergeCell ref="G24:G25"/>
    <mergeCell ref="H24:H25"/>
    <mergeCell ref="B27:M28"/>
    <mergeCell ref="B30:C30"/>
    <mergeCell ref="D30:E30"/>
    <mergeCell ref="G30:H30"/>
    <mergeCell ref="B32:M32"/>
    <mergeCell ref="B34:M34"/>
    <mergeCell ref="B36:D37"/>
    <mergeCell ref="E36:G37"/>
    <mergeCell ref="B39:C40"/>
    <mergeCell ref="D39:F39"/>
    <mergeCell ref="G39:H40"/>
    <mergeCell ref="I39:J40"/>
    <mergeCell ref="K39:M40"/>
    <mergeCell ref="B41:C41"/>
    <mergeCell ref="L41:M41"/>
    <mergeCell ref="B42:C42"/>
    <mergeCell ref="L42:M42"/>
    <mergeCell ref="B43:C43"/>
    <mergeCell ref="L43:M43"/>
    <mergeCell ref="B44:C44"/>
    <mergeCell ref="L44:M44"/>
    <mergeCell ref="B45:C45"/>
    <mergeCell ref="L45:M45"/>
    <mergeCell ref="B46:C46"/>
    <mergeCell ref="L46:M46"/>
    <mergeCell ref="B47:C47"/>
    <mergeCell ref="L47:M47"/>
    <mergeCell ref="B48:C48"/>
    <mergeCell ref="L48:M48"/>
    <mergeCell ref="B49:C49"/>
    <mergeCell ref="L49:M49"/>
    <mergeCell ref="B50:C50"/>
    <mergeCell ref="L50:M50"/>
    <mergeCell ref="B51:C51"/>
    <mergeCell ref="L51:M51"/>
    <mergeCell ref="B52:C52"/>
    <mergeCell ref="L52:M52"/>
    <mergeCell ref="B53:C53"/>
    <mergeCell ref="L53:M53"/>
    <mergeCell ref="B54:C54"/>
    <mergeCell ref="L54:M54"/>
    <mergeCell ref="B55:C55"/>
    <mergeCell ref="L55:M55"/>
    <mergeCell ref="B56:J56"/>
    <mergeCell ref="L56:M56"/>
    <mergeCell ref="B58:M58"/>
    <mergeCell ref="B60:C60"/>
    <mergeCell ref="D60:I60"/>
    <mergeCell ref="K60:M62"/>
    <mergeCell ref="B62:C62"/>
    <mergeCell ref="D62:I62"/>
    <mergeCell ref="B66:M66"/>
    <mergeCell ref="E72:I72"/>
    <mergeCell ref="D80:E80"/>
    <mergeCell ref="G80:H80"/>
    <mergeCell ref="I80:J80"/>
    <mergeCell ref="K80:L80"/>
    <mergeCell ref="B74:B76"/>
    <mergeCell ref="C74:D74"/>
    <mergeCell ref="E74:I74"/>
    <mergeCell ref="K74:M76"/>
    <mergeCell ref="C76:D76"/>
    <mergeCell ref="E76:I76"/>
    <mergeCell ref="B90:D90"/>
    <mergeCell ref="E90:I90"/>
    <mergeCell ref="B82:C82"/>
    <mergeCell ref="D82:E82"/>
    <mergeCell ref="G82:H82"/>
    <mergeCell ref="I82:J82"/>
    <mergeCell ref="B84:M84"/>
    <mergeCell ref="B64:C64"/>
    <mergeCell ref="D64:I64"/>
    <mergeCell ref="K64:M64"/>
    <mergeCell ref="B86:E86"/>
    <mergeCell ref="F86:J86"/>
    <mergeCell ref="B88:D88"/>
    <mergeCell ref="F88:G88"/>
    <mergeCell ref="K82:L82"/>
    <mergeCell ref="B78:M78"/>
    <mergeCell ref="B80:C80"/>
    <mergeCell ref="B68:B72"/>
    <mergeCell ref="C68:D68"/>
    <mergeCell ref="E68:I68"/>
    <mergeCell ref="K68:M72"/>
    <mergeCell ref="C70:D70"/>
    <mergeCell ref="E70:I70"/>
    <mergeCell ref="C72:D72"/>
  </mergeCells>
  <phoneticPr fontId="10"/>
  <conditionalFormatting sqref="C72:I72">
    <cfRule type="expression" dxfId="2" priority="2" stopIfTrue="1">
      <formula>$E$68="従来設備・施設の実測データ"</formula>
    </cfRule>
  </conditionalFormatting>
  <conditionalFormatting sqref="B18:C19">
    <cfRule type="expression" dxfId="1" priority="3" stopIfTrue="1">
      <formula>$D$16="新設"</formula>
    </cfRule>
  </conditionalFormatting>
  <conditionalFormatting sqref="D18:H19">
    <cfRule type="expression" dxfId="0" priority="1" stopIfTrue="1">
      <formula>$D$16="新設"</formula>
    </cfRule>
  </conditionalFormatting>
  <dataValidations count="4">
    <dataValidation type="list" allowBlank="1" showInputMessage="1" showErrorMessage="1" sqref="E68:I68" xr:uid="{00000000-0002-0000-0000-000000000000}">
      <formula1>"選択してください,従来設備・施設の実測データ,従来設備・施設の性能より推計,仮想設備（現在の平均的な販売設備）の性能より推計"</formula1>
    </dataValidation>
    <dataValidation type="list" allowBlank="1" showInputMessage="1" showErrorMessage="1" sqref="G30:H30" xr:uid="{00000000-0002-0000-0000-000001000000}">
      <formula1>"法定耐用年数を記入,想定使用年数を記入"</formula1>
    </dataValidation>
    <dataValidation type="list" allowBlank="1" showInputMessage="1" showErrorMessage="1" sqref="D16:E16" xr:uid="{00000000-0002-0000-0000-000002000000}">
      <formula1>"選択してください,新設,入れ替え"</formula1>
    </dataValidation>
    <dataValidation type="list" allowBlank="1" showInputMessage="1" showErrorMessage="1" sqref="F24:F25" xr:uid="{00000000-0002-0000-0000-000003000000}">
      <formula1>$T$12:$T$22</formula1>
    </dataValidation>
  </dataValidations>
  <pageMargins left="0.7" right="0.7" top="0.75" bottom="0.75" header="0.3" footer="0.3"/>
  <pageSetup paperSize="9" scale="44" orientation="landscape" r:id="rId1"/>
  <colBreaks count="1" manualBreakCount="1">
    <brk id="1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15"/>
  <sheetViews>
    <sheetView zoomScaleNormal="100" zoomScaleSheetLayoutView="100" workbookViewId="0"/>
  </sheetViews>
  <sheetFormatPr defaultColWidth="0" defaultRowHeight="13.2" x14ac:dyDescent="0.2"/>
  <cols>
    <col min="1" max="1" width="2" style="32" customWidth="1"/>
    <col min="2" max="2" width="11.44140625" style="32" customWidth="1"/>
    <col min="3" max="3" width="20.21875" style="32" customWidth="1"/>
    <col min="4" max="4" width="48.33203125" style="32" customWidth="1"/>
    <col min="5" max="5" width="52" style="32" customWidth="1"/>
    <col min="6" max="6" width="2" style="32" customWidth="1"/>
    <col min="7" max="16384" width="0" style="32" hidden="1"/>
  </cols>
  <sheetData>
    <row r="2" spans="2:5" ht="16.2" x14ac:dyDescent="0.2">
      <c r="B2" s="204" t="s">
        <v>110</v>
      </c>
      <c r="C2" s="204"/>
      <c r="D2" s="204"/>
      <c r="E2" s="204"/>
    </row>
    <row r="4" spans="2:5" x14ac:dyDescent="0.2">
      <c r="B4" s="33" t="s">
        <v>105</v>
      </c>
      <c r="C4" s="34" t="s">
        <v>104</v>
      </c>
      <c r="D4" s="34" t="s">
        <v>103</v>
      </c>
      <c r="E4" s="35" t="s">
        <v>102</v>
      </c>
    </row>
    <row r="5" spans="2:5" ht="26.4" x14ac:dyDescent="0.2">
      <c r="B5" s="36">
        <v>42865</v>
      </c>
      <c r="C5" s="37" t="s">
        <v>106</v>
      </c>
      <c r="D5" s="38" t="s">
        <v>101</v>
      </c>
      <c r="E5" s="39" t="s">
        <v>100</v>
      </c>
    </row>
    <row r="6" spans="2:5" ht="26.4" x14ac:dyDescent="0.2">
      <c r="B6" s="36">
        <v>42865</v>
      </c>
      <c r="C6" s="37" t="s">
        <v>107</v>
      </c>
      <c r="D6" s="38" t="s">
        <v>101</v>
      </c>
      <c r="E6" s="39" t="s">
        <v>100</v>
      </c>
    </row>
    <row r="7" spans="2:5" ht="26.4" x14ac:dyDescent="0.2">
      <c r="B7" s="36">
        <v>42865</v>
      </c>
      <c r="C7" s="37" t="s">
        <v>108</v>
      </c>
      <c r="D7" s="38" t="s">
        <v>101</v>
      </c>
      <c r="E7" s="39" t="s">
        <v>100</v>
      </c>
    </row>
    <row r="8" spans="2:5" ht="26.4" x14ac:dyDescent="0.2">
      <c r="B8" s="36">
        <v>42865</v>
      </c>
      <c r="C8" s="37" t="s">
        <v>109</v>
      </c>
      <c r="D8" s="38" t="s">
        <v>101</v>
      </c>
      <c r="E8" s="39" t="s">
        <v>100</v>
      </c>
    </row>
    <row r="9" spans="2:5" x14ac:dyDescent="0.2">
      <c r="B9" s="40">
        <v>42888</v>
      </c>
      <c r="C9" s="41" t="s">
        <v>111</v>
      </c>
      <c r="D9" s="42" t="s">
        <v>112</v>
      </c>
      <c r="E9" s="43" t="s">
        <v>113</v>
      </c>
    </row>
    <row r="10" spans="2:5" ht="39.6" x14ac:dyDescent="0.2">
      <c r="B10" s="61">
        <v>45387</v>
      </c>
      <c r="C10" s="62" t="s">
        <v>115</v>
      </c>
      <c r="D10" s="63" t="s">
        <v>116</v>
      </c>
      <c r="E10" s="64" t="s">
        <v>124</v>
      </c>
    </row>
    <row r="11" spans="2:5" x14ac:dyDescent="0.2">
      <c r="B11" s="61">
        <v>45387</v>
      </c>
      <c r="C11" s="65" t="s">
        <v>118</v>
      </c>
      <c r="D11" s="66" t="s">
        <v>117</v>
      </c>
      <c r="E11" s="67" t="s">
        <v>125</v>
      </c>
    </row>
    <row r="12" spans="2:5" x14ac:dyDescent="0.2">
      <c r="B12" s="61">
        <v>45387</v>
      </c>
      <c r="C12" s="65" t="s">
        <v>126</v>
      </c>
      <c r="D12" s="66" t="s">
        <v>127</v>
      </c>
      <c r="E12" s="67" t="s">
        <v>128</v>
      </c>
    </row>
    <row r="13" spans="2:5" x14ac:dyDescent="0.2">
      <c r="B13" s="61">
        <v>45387</v>
      </c>
      <c r="C13" s="65" t="s">
        <v>131</v>
      </c>
      <c r="D13" s="66" t="s">
        <v>130</v>
      </c>
      <c r="E13" s="67" t="s">
        <v>125</v>
      </c>
    </row>
    <row r="14" spans="2:5" x14ac:dyDescent="0.2">
      <c r="B14" s="68">
        <v>45673</v>
      </c>
      <c r="C14" s="69" t="s">
        <v>133</v>
      </c>
      <c r="D14" s="66" t="s">
        <v>117</v>
      </c>
      <c r="E14" s="67" t="s">
        <v>125</v>
      </c>
    </row>
    <row r="15" spans="2:5" x14ac:dyDescent="0.2">
      <c r="B15" s="68">
        <v>45673</v>
      </c>
      <c r="C15" s="69" t="s">
        <v>135</v>
      </c>
      <c r="D15" s="66" t="s">
        <v>134</v>
      </c>
      <c r="E15" s="67" t="s">
        <v>125</v>
      </c>
    </row>
  </sheetData>
  <sheetProtection algorithmName="SHA-512" hashValue="S5ODuJ3WHjQ3TbCrM0w2S//X/xRiGvb2UghBVZC9S+6OJ9fpMNygARaWTuAtU1fmtHKDNmNg5zbBrGbk26olDQ==" saltValue="5/zvr1+a94RDQuLU3nF01Q==" spinCount="100000" sheet="1" objects="1" scenarios="1" selectLockedCells="1" selectUnlockedCells="1"/>
  <mergeCells count="1">
    <mergeCell ref="B2:E2"/>
  </mergeCells>
  <phoneticPr fontId="9"/>
  <pageMargins left="0.7" right="0.7" top="0.75" bottom="0.75" header="0.3" footer="0.3"/>
  <pageSetup paperSize="9" scale="66" orientation="portrait" verticalDpi="0" r:id="rId1"/>
</worksheet>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省エネ</vt:lpstr>
      <vt:lpstr>更新履歴</vt:lpstr>
      <vt:lpstr>省エネ!Print_Area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35939金田美智</dc:creator>
  <cp:lastModifiedBy>35939金田美智</cp:lastModifiedBy>
  <dcterms:created xsi:type="dcterms:W3CDTF">2025-06-26T03:01:45Z</dcterms:created>
  <dcterms:modified xsi:type="dcterms:W3CDTF">2025-06-26T03:04:57Z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2023-11-09T04:25:18Z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f701c1f9-3a0d-4149-bf0a-c7ef4abb4a27</vt:lpwstr>
  </property>
  <property fmtid="{D5CDD505-2E9C-101B-9397-08002B2CF9AE}" pid="8" name="MSIP_Label_ea60d57e-af5b-4752-ac57-3e4f28ca11dc_ContentBits">
    <vt:lpwstr>0</vt:lpwstr>
  </property>
</Properties>
</file>